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00" windowHeight="8190" tabRatio="268" activeTab="0"/>
  </bookViews>
  <sheets>
    <sheet name="tantárgyfelosztás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<sst xmlns="http://schemas.openxmlformats.org/spreadsheetml/2006/main" count="310" uniqueCount="169">
  <si>
    <t>Sorszám</t>
  </si>
  <si>
    <t>A pedagógus</t>
  </si>
  <si>
    <t>Az oszt. Terem</t>
  </si>
  <si>
    <t>Sorszáma</t>
  </si>
  <si>
    <t>A</t>
  </si>
  <si>
    <t>Ebben az iskolában</t>
  </si>
  <si>
    <t>Más intézményben a kötelező heti (ciklusi) óraszámon felül ellátott órák száma</t>
  </si>
  <si>
    <t>Jegyzet</t>
  </si>
  <si>
    <t>Férőhelyek száma</t>
  </si>
  <si>
    <t>B</t>
  </si>
  <si>
    <t>Óratervi heti (ciklusi)</t>
  </si>
  <si>
    <t>Ebből Tagozati áttanítás</t>
  </si>
  <si>
    <t>Más beosztásban (kötelezőbe beszámított)</t>
  </si>
  <si>
    <t>Túlórában ellátott feladatok</t>
  </si>
  <si>
    <t>Összesen</t>
  </si>
  <si>
    <t>Szakosan leadott összes órák száma</t>
  </si>
  <si>
    <t>Az osztály</t>
  </si>
  <si>
    <t>Megjelölése</t>
  </si>
  <si>
    <t>C</t>
  </si>
  <si>
    <t>Egyéni fogl.</t>
  </si>
  <si>
    <t>Diff. Kép. Fejl.</t>
  </si>
  <si>
    <t>Szakkör</t>
  </si>
  <si>
    <t>Sportkör</t>
  </si>
  <si>
    <t>Énekkar</t>
  </si>
  <si>
    <t>Napközi</t>
  </si>
  <si>
    <t>Tan.szoba</t>
  </si>
  <si>
    <t>Menza</t>
  </si>
  <si>
    <t>Ügyelet</t>
  </si>
  <si>
    <t>Tan. Szoba</t>
  </si>
  <si>
    <t>oszt.fői admin.</t>
  </si>
  <si>
    <t>Össz ellátott</t>
  </si>
  <si>
    <t>Tv. alapján kötelező</t>
  </si>
  <si>
    <r>
      <t xml:space="preserve">Ellátott más funkciók, órakedv. Jogcíme </t>
    </r>
    <r>
      <rPr>
        <sz val="7.5"/>
        <rFont val="Arial"/>
        <family val="2"/>
      </rPr>
      <t>(szöv. Rövidítés)</t>
    </r>
  </si>
  <si>
    <t>Ennek órakedvezm. összesen</t>
  </si>
  <si>
    <t>Tényleges Kötelező</t>
  </si>
  <si>
    <t>Tartós helyettesítés</t>
  </si>
  <si>
    <t>Túlóra</t>
  </si>
  <si>
    <t>D</t>
  </si>
  <si>
    <t>Létszáma</t>
  </si>
  <si>
    <t>E</t>
  </si>
  <si>
    <t>Heti (Ciklusi) óratervi óráinak száma</t>
  </si>
  <si>
    <t>F</t>
  </si>
  <si>
    <t>Neve</t>
  </si>
  <si>
    <t>Képesítése</t>
  </si>
  <si>
    <t>Mely szaktárgyak-</t>
  </si>
  <si>
    <t>A pedagógus által ellátott heti (ciklusi) óratervi órák száma osztályonként és tantárgyanként ebben az iskolában</t>
  </si>
  <si>
    <t>Óraszáma</t>
  </si>
  <si>
    <t>Ellátott heti (ciklusi) órák száma</t>
  </si>
  <si>
    <t>Heti (ciklusi) óraszáma</t>
  </si>
  <si>
    <t>-ra képesített</t>
  </si>
  <si>
    <t>-at tanít</t>
  </si>
  <si>
    <t>Osztály óraszáma ÖSSZESEN:</t>
  </si>
  <si>
    <t>Az osztály heti (Ciklusi) óratervi óráinak száma</t>
  </si>
  <si>
    <t xml:space="preserve">Különbözet: </t>
  </si>
  <si>
    <t>A csoportbontást az óraszám keretének megvastagításával kell jelölni.</t>
  </si>
  <si>
    <t>Magántanulók száma:</t>
  </si>
  <si>
    <t>Az osztályfőnökséget a 6. oszlopban kell jelölni.</t>
  </si>
  <si>
    <t>Heti (ciklusonkénti) kötelező órák összesen:</t>
  </si>
  <si>
    <t>Heti (ciklusonkénti) kifizethető túlórák száma:</t>
  </si>
  <si>
    <t>Alsós óraszámok összesen:</t>
  </si>
  <si>
    <t>Felsős óraszámok összesen:</t>
  </si>
  <si>
    <t>Ebből szakosan ellátott órák:</t>
  </si>
  <si>
    <t>Ebből szakosan ellátott órák százaléka:</t>
  </si>
  <si>
    <t>2006-2007 TANÉV</t>
  </si>
  <si>
    <t>ÉVFOLYAM</t>
  </si>
  <si>
    <t>KÖTELEZŐ</t>
  </si>
  <si>
    <t>NEM KÖTELEZŐ</t>
  </si>
  <si>
    <t>EGYÉNI</t>
  </si>
  <si>
    <t>ÖSSZESEN</t>
  </si>
  <si>
    <t>NAPKÖZI</t>
  </si>
  <si>
    <t>-</t>
  </si>
  <si>
    <t>Mely tantárgyakra képesített a pedagógus</t>
  </si>
  <si>
    <t>Mely tantárgyakat tanítja, itt kell jelölni az osztályfőnökséget is</t>
  </si>
  <si>
    <t>7-től</t>
  </si>
  <si>
    <t>Az adott osztályoknak mely pedagógus hány órában mit tanít</t>
  </si>
  <si>
    <t xml:space="preserve"> heti óraszám amit automatikusan számol a gép </t>
  </si>
  <si>
    <t>A tagozati áttanítások óraszámát itt kell jelölni</t>
  </si>
  <si>
    <t>52-59</t>
  </si>
  <si>
    <t>A törvény szerint a kötelező óraszámba beszámítható, de más beosztásban ellátott órák száma feladatok szerinti megosztásban</t>
  </si>
  <si>
    <t>52-59 összesen, automatikusan számolja a gép</t>
  </si>
  <si>
    <t>61-70</t>
  </si>
  <si>
    <t>túlórában ellátott órák feladatok szerint megosztásban</t>
  </si>
  <si>
    <t>61-70 összesen, automatikusan számolja a gép</t>
  </si>
  <si>
    <t>50 sor+60sor+71sor , automatikusan számolja a gép</t>
  </si>
  <si>
    <t>Tv alapján a pedagógusnak előírt alap kötelező óraszám (kedvezmények nélküli!)</t>
  </si>
  <si>
    <t>Ellátott más funkciók szöveges rövidítéssel, melyek után órakedvezmény jár</t>
  </si>
  <si>
    <t xml:space="preserve">A 74 oszlopban jelölt feladatellátás után járó órakedvezmény </t>
  </si>
  <si>
    <t>73sor-75 sor, automatikusan számolja a gép</t>
  </si>
  <si>
    <t>72sor-76sor-77sor, automatikusan számolja a gép</t>
  </si>
  <si>
    <t>Szakosan ellátott órák száma</t>
  </si>
  <si>
    <t>A tartós helyettesítés jelölése itt történik, az adott sorban lévő pedagógus sorában a H/akit helyettesít annak a sorszáma  jelöléssel  (H/5)</t>
  </si>
  <si>
    <t>A táblázat alján található :</t>
  </si>
  <si>
    <t>Az adatot ide kell beírni</t>
  </si>
  <si>
    <t>A gép automatikusan számolja ki</t>
  </si>
  <si>
    <t>A gép automatikusan számolja ki az iskolára „szabott” változatban, jelenleg még nem, mert nincs pontosan megjelölve melyik oszlop melyik osztályé</t>
  </si>
  <si>
    <r>
      <t xml:space="preserve">A </t>
    </r>
    <r>
      <rPr>
        <b/>
        <sz val="12"/>
        <rFont val="Arial"/>
        <family val="2"/>
      </rPr>
      <t xml:space="preserve">csoportbontást </t>
    </r>
    <r>
      <rPr>
        <sz val="10"/>
        <rFont val="Arial"/>
        <family val="2"/>
      </rPr>
      <t xml:space="preserve">az adott óraszám keretének megvastagításával kell jelölni. (adott cellába kell pozicionálni a kurzort és cellaformázásnál kivastagítani az adott cellát. </t>
    </r>
  </si>
  <si>
    <t>ttó</t>
  </si>
  <si>
    <t>tan</t>
  </si>
  <si>
    <t>tanító</t>
  </si>
  <si>
    <t>rajz</t>
  </si>
  <si>
    <t>1.</t>
  </si>
  <si>
    <t>3.</t>
  </si>
  <si>
    <t>4.</t>
  </si>
  <si>
    <t>5.</t>
  </si>
  <si>
    <t>6.</t>
  </si>
  <si>
    <t>7.</t>
  </si>
  <si>
    <t>8.</t>
  </si>
  <si>
    <t>magyar</t>
  </si>
  <si>
    <t>ének</t>
  </si>
  <si>
    <t>oszt.f.</t>
  </si>
  <si>
    <t>földrajz</t>
  </si>
  <si>
    <t>biológia</t>
  </si>
  <si>
    <t>német</t>
  </si>
  <si>
    <t>fizika</t>
  </si>
  <si>
    <t>kémia</t>
  </si>
  <si>
    <t>technika</t>
  </si>
  <si>
    <t>Pintérné Illés Anna</t>
  </si>
  <si>
    <t>Pálné Kótai Ágnes</t>
  </si>
  <si>
    <t>Álló Lászlóné</t>
  </si>
  <si>
    <t>Tóth Zoltán</t>
  </si>
  <si>
    <t>Kaszáné Szászi Edit</t>
  </si>
  <si>
    <t>ofő</t>
  </si>
  <si>
    <t>Domjánné Dodonka Zita</t>
  </si>
  <si>
    <t>Juhász Jánosné</t>
  </si>
  <si>
    <t>Feketéné Geiger Bernadett</t>
  </si>
  <si>
    <t>Oláhné Bereczk Zsuzsa</t>
  </si>
  <si>
    <t>napk.nev</t>
  </si>
  <si>
    <t>termism</t>
  </si>
  <si>
    <t>Barna Nóra</t>
  </si>
  <si>
    <t>H/16</t>
  </si>
  <si>
    <t>oszt.f. KT.</t>
  </si>
  <si>
    <t>ofő DÖK</t>
  </si>
  <si>
    <t>nsz-magyar</t>
  </si>
  <si>
    <t xml:space="preserve">ofő </t>
  </si>
  <si>
    <t>nsz-rajz</t>
  </si>
  <si>
    <t>nsz-történelem</t>
  </si>
  <si>
    <t>tan.</t>
  </si>
  <si>
    <t>testnev.</t>
  </si>
  <si>
    <t>informatika</t>
  </si>
  <si>
    <t>matem.</t>
  </si>
  <si>
    <t>nsz-matek</t>
  </si>
  <si>
    <t>történelem</t>
  </si>
  <si>
    <t>Szénásiné Szabó Marianna</t>
  </si>
  <si>
    <t>MGAI 15 óra</t>
  </si>
  <si>
    <t>Ambróziné Mikuli Margit</t>
  </si>
  <si>
    <t>MGAI 20 óra</t>
  </si>
  <si>
    <t>Bacskai Anita</t>
  </si>
  <si>
    <t>angol</t>
  </si>
  <si>
    <t>könyvtár</t>
  </si>
  <si>
    <t>3 óra könyvtár</t>
  </si>
  <si>
    <t>Szénási Csaba</t>
  </si>
  <si>
    <t>MGAI 21 óra</t>
  </si>
  <si>
    <t>Kecskés Andrea</t>
  </si>
  <si>
    <t>Tóth Klára Kinga</t>
  </si>
  <si>
    <t>fejl. Ped.</t>
  </si>
  <si>
    <t>Óráit tartós helyettesítéssel látjuk el. GYES</t>
  </si>
  <si>
    <t>Az értkezést felügyelettel látjuk el, melyért díjazás nem jár.</t>
  </si>
  <si>
    <t>5 óra</t>
  </si>
  <si>
    <t>Dicsérdi Józsefné</t>
  </si>
  <si>
    <t>Pintér Nikoletta</t>
  </si>
  <si>
    <t>ig.h.of.</t>
  </si>
  <si>
    <t>testnev</t>
  </si>
  <si>
    <t>MG4</t>
  </si>
  <si>
    <t>ofőMk.vez</t>
  </si>
  <si>
    <t>Killer Gáborné</t>
  </si>
  <si>
    <t>Bögyös Zsuzsanna</t>
  </si>
  <si>
    <t>orosz</t>
  </si>
  <si>
    <t>GYES/Szabadiné Domján Krisztina</t>
  </si>
  <si>
    <t xml:space="preserve">2 óra könyvtár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</si>
</sst>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[$Ft-40E];[Red]\-#,##0.00\ [$Ft-40E]"/>
    <numFmt numFmtId="165" formatCode="0.000"/>
    <numFmt numFmtId="166" formatCode="0.0"/>
  </numFmts>
  <fonts count="56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6" borderId="28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horizontal="center" vertical="center" wrapText="1"/>
      <protection locked="0"/>
    </xf>
    <xf numFmtId="166" fontId="0" fillId="33" borderId="31" xfId="0" applyNumberFormat="1" applyFill="1" applyBorder="1" applyAlignment="1" applyProtection="1">
      <alignment horizontal="center" vertical="center" wrapText="1"/>
      <protection locked="0"/>
    </xf>
    <xf numFmtId="166" fontId="0" fillId="37" borderId="26" xfId="0" applyNumberFormat="1" applyFill="1" applyBorder="1" applyAlignment="1" applyProtection="1">
      <alignment horizontal="center" vertical="center" wrapText="1"/>
      <protection/>
    </xf>
    <xf numFmtId="166" fontId="0" fillId="0" borderId="22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29" xfId="0" applyNumberFormat="1" applyFon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 horizontal="center" vertical="center" wrapText="1"/>
      <protection locked="0"/>
    </xf>
    <xf numFmtId="166" fontId="0" fillId="0" borderId="31" xfId="0" applyNumberFormat="1" applyBorder="1" applyAlignment="1" applyProtection="1">
      <alignment/>
      <protection locked="0"/>
    </xf>
    <xf numFmtId="166" fontId="0" fillId="0" borderId="32" xfId="0" applyNumberFormat="1" applyBorder="1" applyAlignment="1" applyProtection="1">
      <alignment/>
      <protection locked="0"/>
    </xf>
    <xf numFmtId="166" fontId="0" fillId="0" borderId="30" xfId="0" applyNumberFormat="1" applyFont="1" applyBorder="1" applyAlignment="1" applyProtection="1">
      <alignment horizontal="center" vertical="center" wrapText="1"/>
      <protection locked="0"/>
    </xf>
    <xf numFmtId="166" fontId="0" fillId="0" borderId="20" xfId="0" applyNumberFormat="1" applyBorder="1" applyAlignment="1" applyProtection="1">
      <alignment/>
      <protection locked="0"/>
    </xf>
    <xf numFmtId="166" fontId="0" fillId="0" borderId="24" xfId="0" applyNumberFormat="1" applyFon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 horizontal="center" vertical="center" wrapText="1"/>
      <protection locked="0"/>
    </xf>
    <xf numFmtId="166" fontId="0" fillId="0" borderId="33" xfId="0" applyNumberForma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/>
      <protection locked="0"/>
    </xf>
    <xf numFmtId="166" fontId="0" fillId="37" borderId="26" xfId="0" applyNumberFormat="1" applyFont="1" applyFill="1" applyBorder="1" applyAlignment="1" applyProtection="1">
      <alignment horizontal="center" vertical="center" wrapText="1"/>
      <protection/>
    </xf>
    <xf numFmtId="166" fontId="0" fillId="37" borderId="25" xfId="0" applyNumberFormat="1" applyFill="1" applyBorder="1" applyAlignment="1" applyProtection="1">
      <alignment horizontal="center" vertical="center" wrapText="1"/>
      <protection/>
    </xf>
    <xf numFmtId="166" fontId="0" fillId="37" borderId="27" xfId="0" applyNumberFormat="1" applyFill="1" applyBorder="1" applyAlignment="1" applyProtection="1">
      <alignment horizontal="center" vertical="center" wrapText="1"/>
      <protection/>
    </xf>
    <xf numFmtId="166" fontId="21" fillId="37" borderId="26" xfId="0" applyNumberFormat="1" applyFont="1" applyFill="1" applyBorder="1" applyAlignment="1" applyProtection="1">
      <alignment horizontal="center" vertical="center" wrapText="1"/>
      <protection/>
    </xf>
    <xf numFmtId="166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31" xfId="0" applyNumberFormat="1" applyFill="1" applyBorder="1" applyAlignment="1" applyProtection="1">
      <alignment/>
      <protection locked="0"/>
    </xf>
    <xf numFmtId="166" fontId="0" fillId="33" borderId="32" xfId="0" applyNumberFormat="1" applyFill="1" applyBorder="1" applyAlignment="1" applyProtection="1">
      <alignment/>
      <protection locked="0"/>
    </xf>
    <xf numFmtId="166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ill="1" applyBorder="1" applyAlignment="1" applyProtection="1">
      <alignment/>
      <protection locked="0"/>
    </xf>
    <xf numFmtId="166" fontId="0" fillId="33" borderId="20" xfId="0" applyNumberFormat="1" applyFill="1" applyBorder="1" applyAlignment="1" applyProtection="1">
      <alignment/>
      <protection locked="0"/>
    </xf>
    <xf numFmtId="166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33" xfId="0" applyNumberFormat="1" applyFill="1" applyBorder="1" applyAlignment="1" applyProtection="1">
      <alignment horizontal="center" vertical="center" wrapText="1"/>
      <protection locked="0"/>
    </xf>
    <xf numFmtId="166" fontId="0" fillId="33" borderId="33" xfId="0" applyNumberFormat="1" applyFill="1" applyBorder="1" applyAlignment="1" applyProtection="1">
      <alignment/>
      <protection locked="0"/>
    </xf>
    <xf numFmtId="166" fontId="0" fillId="33" borderId="21" xfId="0" applyNumberFormat="1" applyFill="1" applyBorder="1" applyAlignment="1" applyProtection="1">
      <alignment/>
      <protection locked="0"/>
    </xf>
    <xf numFmtId="166" fontId="21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ill="1" applyBorder="1" applyAlignment="1">
      <alignment horizontal="center" vertical="center" wrapText="1"/>
    </xf>
    <xf numFmtId="166" fontId="0" fillId="38" borderId="10" xfId="0" applyNumberFormat="1" applyFill="1" applyBorder="1" applyAlignment="1">
      <alignment horizontal="center" vertical="center" wrapText="1"/>
    </xf>
    <xf numFmtId="166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0" fillId="36" borderId="28" xfId="0" applyNumberFormat="1" applyFill="1" applyBorder="1" applyAlignment="1">
      <alignment horizontal="center" vertical="center" textRotation="90" wrapText="1"/>
    </xf>
    <xf numFmtId="166" fontId="21" fillId="36" borderId="28" xfId="0" applyNumberFormat="1" applyFont="1" applyFill="1" applyBorder="1" applyAlignment="1">
      <alignment horizontal="center" vertical="center" textRotation="90" wrapText="1"/>
    </xf>
    <xf numFmtId="166" fontId="0" fillId="0" borderId="34" xfId="0" applyNumberForma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8" fillId="39" borderId="28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11" fillId="38" borderId="10" xfId="0" applyFont="1" applyFill="1" applyBorder="1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6" fontId="0" fillId="33" borderId="28" xfId="0" applyNumberFormat="1" applyFill="1" applyBorder="1" applyAlignment="1" applyProtection="1">
      <alignment horizontal="center" vertical="center" wrapText="1"/>
      <protection locked="0"/>
    </xf>
    <xf numFmtId="166" fontId="0" fillId="40" borderId="28" xfId="0" applyNumberFormat="1" applyFont="1" applyFill="1" applyBorder="1" applyAlignment="1" applyProtection="1">
      <alignment horizontal="center" vertical="center" textRotation="90" wrapText="1"/>
      <protection/>
    </xf>
    <xf numFmtId="166" fontId="0" fillId="41" borderId="28" xfId="0" applyNumberFormat="1" applyFill="1" applyBorder="1" applyAlignment="1">
      <alignment horizontal="center" vertical="center" wrapText="1"/>
    </xf>
    <xf numFmtId="166" fontId="0" fillId="40" borderId="28" xfId="0" applyNumberFormat="1" applyFill="1" applyBorder="1" applyAlignment="1">
      <alignment horizontal="center" vertical="center" wrapText="1"/>
    </xf>
    <xf numFmtId="166" fontId="0" fillId="33" borderId="25" xfId="0" applyNumberFormat="1" applyFill="1" applyBorder="1" applyAlignment="1" applyProtection="1">
      <alignment horizontal="center" vertical="center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166" fontId="0" fillId="33" borderId="27" xfId="0" applyNumberFormat="1" applyFill="1" applyBorder="1" applyAlignment="1" applyProtection="1">
      <alignment horizontal="center" vertical="center" wrapText="1"/>
      <protection locked="0"/>
    </xf>
    <xf numFmtId="166" fontId="0" fillId="33" borderId="36" xfId="0" applyNumberFormat="1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166" fontId="0" fillId="33" borderId="26" xfId="0" applyNumberFormat="1" applyFill="1" applyBorder="1" applyAlignment="1" applyProtection="1">
      <alignment horizontal="center" vertical="center" wrapText="1"/>
      <protection locked="0"/>
    </xf>
    <xf numFmtId="166" fontId="0" fillId="42" borderId="28" xfId="0" applyNumberFormat="1" applyFill="1" applyBorder="1" applyAlignment="1">
      <alignment horizontal="center" vertical="center" wrapText="1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 applyProtection="1">
      <alignment horizontal="center" vertical="center" textRotation="90" wrapText="1"/>
      <protection locked="0"/>
    </xf>
    <xf numFmtId="0" fontId="0" fillId="33" borderId="26" xfId="0" applyFill="1" applyBorder="1" applyAlignment="1" applyProtection="1">
      <alignment horizontal="center" vertical="center" textRotation="90" wrapText="1"/>
      <protection locked="0"/>
    </xf>
    <xf numFmtId="0" fontId="0" fillId="37" borderId="28" xfId="0" applyFont="1" applyFill="1" applyBorder="1" applyAlignment="1" applyProtection="1">
      <alignment horizontal="center" vertical="center" wrapText="1"/>
      <protection/>
    </xf>
    <xf numFmtId="166" fontId="0" fillId="38" borderId="28" xfId="0" applyNumberFormat="1" applyFill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6" fontId="0" fillId="0" borderId="27" xfId="0" applyNumberFormat="1" applyBorder="1" applyAlignment="1" applyProtection="1">
      <alignment horizontal="center" vertical="center" wrapText="1"/>
      <protection locked="0"/>
    </xf>
    <xf numFmtId="166" fontId="0" fillId="0" borderId="36" xfId="0" applyNumberFormat="1" applyBorder="1" applyAlignment="1" applyProtection="1">
      <alignment horizontal="center" vertical="center" wrapText="1"/>
      <protection locked="0"/>
    </xf>
    <xf numFmtId="166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166" fontId="0" fillId="0" borderId="26" xfId="0" applyNumberForma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0" fillId="40" borderId="1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textRotation="90" wrapText="1"/>
    </xf>
    <xf numFmtId="0" fontId="8" fillId="40" borderId="12" xfId="0" applyFont="1" applyFill="1" applyBorder="1" applyAlignment="1">
      <alignment horizontal="center" vertical="center" textRotation="90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textRotation="90" wrapText="1"/>
    </xf>
    <xf numFmtId="0" fontId="0" fillId="40" borderId="12" xfId="0" applyFont="1" applyFill="1" applyBorder="1" applyAlignment="1">
      <alignment horizontal="center" vertical="center" textRotation="90" wrapText="1"/>
    </xf>
    <xf numFmtId="0" fontId="9" fillId="40" borderId="12" xfId="0" applyFont="1" applyFill="1" applyBorder="1" applyAlignment="1">
      <alignment horizontal="center" vertical="center" textRotation="90" wrapText="1"/>
    </xf>
    <xf numFmtId="0" fontId="3" fillId="40" borderId="12" xfId="0" applyFont="1" applyFill="1" applyBorder="1" applyAlignment="1">
      <alignment horizontal="center" vertical="center" textRotation="90" wrapText="1"/>
    </xf>
    <xf numFmtId="0" fontId="8" fillId="40" borderId="40" xfId="0" applyFont="1" applyFill="1" applyBorder="1" applyAlignment="1">
      <alignment horizontal="left" vertical="center" textRotation="90" wrapText="1"/>
    </xf>
    <xf numFmtId="0" fontId="0" fillId="41" borderId="10" xfId="0" applyFont="1" applyFill="1" applyBorder="1" applyAlignment="1">
      <alignment horizontal="center" vertical="center" textRotation="90" wrapText="1"/>
    </xf>
    <xf numFmtId="0" fontId="0" fillId="42" borderId="10" xfId="0" applyFont="1" applyFill="1" applyBorder="1" applyAlignment="1">
      <alignment horizontal="center" vertical="center" textRotation="90" wrapText="1"/>
    </xf>
    <xf numFmtId="0" fontId="8" fillId="42" borderId="20" xfId="0" applyFont="1" applyFill="1" applyBorder="1" applyAlignment="1">
      <alignment horizontal="center" vertical="center" textRotation="90" wrapText="1"/>
    </xf>
    <xf numFmtId="0" fontId="0" fillId="41" borderId="30" xfId="0" applyFont="1" applyFill="1" applyBorder="1" applyAlignment="1">
      <alignment horizontal="center" vertical="center" textRotation="90" wrapText="1"/>
    </xf>
    <xf numFmtId="0" fontId="4" fillId="44" borderId="28" xfId="0" applyFont="1" applyFill="1" applyBorder="1" applyAlignment="1">
      <alignment horizontal="center" vertical="center" textRotation="90" wrapText="1"/>
    </xf>
    <xf numFmtId="0" fontId="0" fillId="38" borderId="28" xfId="0" applyFont="1" applyFill="1" applyBorder="1" applyAlignment="1">
      <alignment horizontal="center" vertical="center" wrapText="1"/>
    </xf>
    <xf numFmtId="0" fontId="5" fillId="43" borderId="29" xfId="0" applyFont="1" applyFill="1" applyBorder="1" applyAlignment="1">
      <alignment horizontal="center" vertical="center" textRotation="90" wrapText="1"/>
    </xf>
    <xf numFmtId="0" fontId="6" fillId="43" borderId="31" xfId="0" applyFont="1" applyFill="1" applyBorder="1" applyAlignment="1">
      <alignment horizontal="center" vertical="center" textRotation="90" wrapText="1"/>
    </xf>
    <xf numFmtId="0" fontId="5" fillId="42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164" fontId="7" fillId="45" borderId="28" xfId="0" applyNumberFormat="1" applyFont="1" applyFill="1" applyBorder="1" applyAlignment="1">
      <alignment horizontal="center" vertical="center" textRotation="90" wrapText="1"/>
    </xf>
    <xf numFmtId="0" fontId="0" fillId="42" borderId="30" xfId="0" applyFont="1" applyFill="1" applyBorder="1" applyAlignment="1">
      <alignment horizontal="center" vertical="center" textRotation="90" wrapText="1"/>
    </xf>
    <xf numFmtId="0" fontId="1" fillId="37" borderId="28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368</xdr:row>
      <xdr:rowOff>142875</xdr:rowOff>
    </xdr:from>
    <xdr:to>
      <xdr:col>58</xdr:col>
      <xdr:colOff>104775</xdr:colOff>
      <xdr:row>373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4750950"/>
          <a:ext cx="6800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0</xdr:colOff>
      <xdr:row>368</xdr:row>
      <xdr:rowOff>247650</xdr:rowOff>
    </xdr:from>
    <xdr:to>
      <xdr:col>81</xdr:col>
      <xdr:colOff>161925</xdr:colOff>
      <xdr:row>374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83450" y="64855725"/>
          <a:ext cx="69342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382"/>
  <sheetViews>
    <sheetView tabSelected="1" zoomScale="85" zoomScaleNormal="85" zoomScalePageLayoutView="0" workbookViewId="0" topLeftCell="A1">
      <pane xSplit="7" ySplit="8" topLeftCell="BE345" activePane="bottomRight" state="frozen"/>
      <selection pane="topLeft" activeCell="A1" sqref="A1"/>
      <selection pane="topRight" activeCell="BS1" sqref="BS1"/>
      <selection pane="bottomLeft" activeCell="A9" sqref="A9"/>
      <selection pane="bottomRight" activeCell="BY143" sqref="BY143:BY149"/>
    </sheetView>
  </sheetViews>
  <sheetFormatPr defaultColWidth="11.7109375" defaultRowHeight="12.75"/>
  <cols>
    <col min="1" max="1" width="3.7109375" style="1" customWidth="1"/>
    <col min="2" max="2" width="14.140625" style="1" customWidth="1"/>
    <col min="3" max="3" width="4.8515625" style="1" customWidth="1"/>
    <col min="4" max="4" width="3.8515625" style="1" customWidth="1"/>
    <col min="5" max="5" width="14.140625" style="1" customWidth="1"/>
    <col min="6" max="6" width="16.00390625" style="1" customWidth="1"/>
    <col min="7" max="7" width="4.00390625" style="1" customWidth="1"/>
    <col min="8" max="50" width="4.28125" style="1" customWidth="1"/>
    <col min="51" max="51" width="4.28125" style="0" customWidth="1"/>
    <col min="52" max="52" width="3.8515625" style="0" customWidth="1"/>
    <col min="53" max="59" width="4.28125" style="0" customWidth="1"/>
    <col min="60" max="60" width="4.28125" style="1" customWidth="1"/>
    <col min="61" max="61" width="4.140625" style="1" customWidth="1"/>
    <col min="62" max="62" width="3.8515625" style="1" customWidth="1"/>
    <col min="63" max="71" width="4.28125" style="1" customWidth="1"/>
    <col min="72" max="73" width="5.00390625" style="1" customWidth="1"/>
    <col min="74" max="74" width="6.7109375" style="1" customWidth="1"/>
    <col min="75" max="76" width="5.00390625" style="1" customWidth="1"/>
    <col min="77" max="77" width="4.140625" style="1" customWidth="1"/>
    <col min="78" max="78" width="3.57421875" style="1" customWidth="1"/>
    <col min="79" max="79" width="4.140625" style="1" customWidth="1"/>
    <col min="80" max="80" width="6.421875" style="1" customWidth="1"/>
    <col min="81" max="81" width="22.28125" style="1" customWidth="1"/>
    <col min="82" max="230" width="11.7109375" style="1" customWidth="1"/>
  </cols>
  <sheetData>
    <row r="1" spans="1:81" ht="12.75">
      <c r="A1" s="167" t="s">
        <v>0</v>
      </c>
      <c r="B1" s="168" t="s">
        <v>1</v>
      </c>
      <c r="C1" s="168"/>
      <c r="D1" s="168"/>
      <c r="E1" s="169" t="s">
        <v>2</v>
      </c>
      <c r="F1" s="2" t="s">
        <v>3</v>
      </c>
      <c r="G1" s="3" t="s">
        <v>4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4">
        <v>9</v>
      </c>
      <c r="Q1" s="4">
        <v>10</v>
      </c>
      <c r="R1" s="4">
        <v>11</v>
      </c>
      <c r="S1" s="4">
        <v>12</v>
      </c>
      <c r="T1" s="4">
        <v>13</v>
      </c>
      <c r="U1" s="4">
        <v>14</v>
      </c>
      <c r="V1" s="4">
        <v>15</v>
      </c>
      <c r="W1" s="4">
        <v>16</v>
      </c>
      <c r="X1" s="5">
        <v>17</v>
      </c>
      <c r="Y1" s="5">
        <v>18</v>
      </c>
      <c r="Z1" s="5">
        <v>19</v>
      </c>
      <c r="AA1" s="5">
        <v>20</v>
      </c>
      <c r="AB1" s="5">
        <v>21</v>
      </c>
      <c r="AC1" s="5">
        <v>22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170" t="s">
        <v>5</v>
      </c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58" t="s">
        <v>6</v>
      </c>
      <c r="CC1" s="159" t="s">
        <v>7</v>
      </c>
    </row>
    <row r="2" spans="1:230" ht="21" customHeight="1">
      <c r="A2" s="167"/>
      <c r="B2" s="168"/>
      <c r="C2" s="168"/>
      <c r="D2" s="168"/>
      <c r="E2" s="169"/>
      <c r="F2" s="2" t="s">
        <v>8</v>
      </c>
      <c r="G2" s="7" t="s">
        <v>9</v>
      </c>
      <c r="H2" s="4">
        <v>30</v>
      </c>
      <c r="I2" s="4">
        <v>30</v>
      </c>
      <c r="J2" s="4">
        <v>30</v>
      </c>
      <c r="K2" s="4">
        <v>30</v>
      </c>
      <c r="L2" s="4">
        <v>30</v>
      </c>
      <c r="M2" s="4">
        <v>30</v>
      </c>
      <c r="N2" s="4">
        <v>30</v>
      </c>
      <c r="O2" s="4">
        <v>30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/>
      <c r="AY2" s="160" t="s">
        <v>10</v>
      </c>
      <c r="AZ2" s="161" t="s">
        <v>11</v>
      </c>
      <c r="BA2" s="162" t="s">
        <v>12</v>
      </c>
      <c r="BB2" s="162"/>
      <c r="BC2" s="162"/>
      <c r="BD2" s="162"/>
      <c r="BE2" s="162"/>
      <c r="BF2" s="162"/>
      <c r="BG2" s="162"/>
      <c r="BH2" s="162"/>
      <c r="BI2" s="163" t="s">
        <v>13</v>
      </c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4" t="s">
        <v>14</v>
      </c>
      <c r="BU2" s="164"/>
      <c r="BV2" s="164"/>
      <c r="BW2" s="164"/>
      <c r="BX2" s="164"/>
      <c r="BY2" s="164"/>
      <c r="BZ2" s="164"/>
      <c r="CA2" s="165" t="s">
        <v>15</v>
      </c>
      <c r="CB2" s="158"/>
      <c r="CC2" s="159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ht="15.75" customHeight="1">
      <c r="A3" s="167"/>
      <c r="B3" s="168"/>
      <c r="C3" s="168"/>
      <c r="D3" s="168"/>
      <c r="E3" s="171" t="s">
        <v>16</v>
      </c>
      <c r="F3" s="172" t="s">
        <v>17</v>
      </c>
      <c r="G3" s="9" t="s">
        <v>18</v>
      </c>
      <c r="H3" s="10" t="s">
        <v>100</v>
      </c>
      <c r="I3" s="11">
        <v>2</v>
      </c>
      <c r="J3" s="11" t="s">
        <v>101</v>
      </c>
      <c r="K3" s="11" t="s">
        <v>102</v>
      </c>
      <c r="L3" s="11" t="s">
        <v>103</v>
      </c>
      <c r="M3" s="11" t="s">
        <v>104</v>
      </c>
      <c r="N3" s="11" t="s">
        <v>105</v>
      </c>
      <c r="O3" s="11" t="s">
        <v>106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  <c r="AY3" s="160"/>
      <c r="AZ3" s="161"/>
      <c r="BA3" s="166" t="s">
        <v>19</v>
      </c>
      <c r="BB3" s="155" t="s">
        <v>20</v>
      </c>
      <c r="BC3" s="155" t="s">
        <v>21</v>
      </c>
      <c r="BD3" s="155" t="s">
        <v>22</v>
      </c>
      <c r="BE3" s="155" t="s">
        <v>23</v>
      </c>
      <c r="BF3" s="155" t="s">
        <v>24</v>
      </c>
      <c r="BG3" s="155" t="s">
        <v>25</v>
      </c>
      <c r="BH3" s="156" t="s">
        <v>14</v>
      </c>
      <c r="BI3" s="157" t="s">
        <v>19</v>
      </c>
      <c r="BJ3" s="154" t="s">
        <v>20</v>
      </c>
      <c r="BK3" s="154" t="s">
        <v>21</v>
      </c>
      <c r="BL3" s="154" t="s">
        <v>22</v>
      </c>
      <c r="BM3" s="154" t="s">
        <v>23</v>
      </c>
      <c r="BN3" s="154" t="s">
        <v>26</v>
      </c>
      <c r="BO3" s="154" t="s">
        <v>27</v>
      </c>
      <c r="BP3" s="154" t="s">
        <v>24</v>
      </c>
      <c r="BQ3" s="154" t="s">
        <v>28</v>
      </c>
      <c r="BR3" s="154" t="s">
        <v>29</v>
      </c>
      <c r="BS3" s="149" t="s">
        <v>14</v>
      </c>
      <c r="BT3" s="140" t="s">
        <v>30</v>
      </c>
      <c r="BU3" s="150" t="s">
        <v>31</v>
      </c>
      <c r="BV3" s="151" t="s">
        <v>32</v>
      </c>
      <c r="BW3" s="152" t="s">
        <v>33</v>
      </c>
      <c r="BX3" s="153" t="s">
        <v>34</v>
      </c>
      <c r="BY3" s="139" t="s">
        <v>35</v>
      </c>
      <c r="BZ3" s="140" t="s">
        <v>36</v>
      </c>
      <c r="CA3" s="165"/>
      <c r="CB3" s="158"/>
      <c r="CC3" s="158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ht="18.75" customHeight="1">
      <c r="A4" s="167"/>
      <c r="B4" s="168"/>
      <c r="C4" s="168"/>
      <c r="D4" s="168"/>
      <c r="E4" s="171"/>
      <c r="F4" s="172"/>
      <c r="G4" s="9" t="s">
        <v>37</v>
      </c>
      <c r="H4" s="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"/>
      <c r="AY4" s="160"/>
      <c r="AZ4" s="161"/>
      <c r="BA4" s="166"/>
      <c r="BB4" s="155"/>
      <c r="BC4" s="155"/>
      <c r="BD4" s="155"/>
      <c r="BE4" s="155"/>
      <c r="BF4" s="155"/>
      <c r="BG4" s="155"/>
      <c r="BH4" s="156"/>
      <c r="BI4" s="157"/>
      <c r="BJ4" s="154"/>
      <c r="BK4" s="154"/>
      <c r="BL4" s="154"/>
      <c r="BM4" s="154"/>
      <c r="BN4" s="154"/>
      <c r="BO4" s="154"/>
      <c r="BP4" s="154"/>
      <c r="BQ4" s="154"/>
      <c r="BR4" s="154"/>
      <c r="BS4" s="149"/>
      <c r="BT4" s="140"/>
      <c r="BU4" s="140"/>
      <c r="BV4" s="140"/>
      <c r="BW4" s="140"/>
      <c r="BX4" s="140"/>
      <c r="BY4" s="140"/>
      <c r="BZ4" s="140"/>
      <c r="CA4" s="140"/>
      <c r="CB4" s="158"/>
      <c r="CC4" s="158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19.5" customHeight="1">
      <c r="A5" s="167"/>
      <c r="B5" s="168"/>
      <c r="C5" s="168"/>
      <c r="D5" s="168"/>
      <c r="E5" s="171"/>
      <c r="F5" s="14" t="s">
        <v>38</v>
      </c>
      <c r="G5" s="9" t="s">
        <v>39</v>
      </c>
      <c r="H5" s="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/>
      <c r="AY5" s="160"/>
      <c r="AZ5" s="161"/>
      <c r="BA5" s="166"/>
      <c r="BB5" s="155"/>
      <c r="BC5" s="155"/>
      <c r="BD5" s="155"/>
      <c r="BE5" s="155"/>
      <c r="BF5" s="155"/>
      <c r="BG5" s="155"/>
      <c r="BH5" s="156"/>
      <c r="BI5" s="157"/>
      <c r="BJ5" s="154"/>
      <c r="BK5" s="154"/>
      <c r="BL5" s="154"/>
      <c r="BM5" s="154"/>
      <c r="BN5" s="154"/>
      <c r="BO5" s="154"/>
      <c r="BP5" s="154"/>
      <c r="BQ5" s="154"/>
      <c r="BR5" s="154"/>
      <c r="BS5" s="149"/>
      <c r="BT5" s="140"/>
      <c r="BU5" s="140"/>
      <c r="BV5" s="140"/>
      <c r="BW5" s="140"/>
      <c r="BX5" s="140"/>
      <c r="BY5" s="140"/>
      <c r="BZ5" s="140"/>
      <c r="CA5" s="140"/>
      <c r="CB5" s="158"/>
      <c r="CC5" s="158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22.5">
      <c r="A6" s="167"/>
      <c r="B6" s="168"/>
      <c r="C6" s="168"/>
      <c r="D6" s="168"/>
      <c r="E6" s="171"/>
      <c r="F6" s="15" t="s">
        <v>40</v>
      </c>
      <c r="G6" s="7" t="s">
        <v>41</v>
      </c>
      <c r="H6" s="94">
        <v>22.5</v>
      </c>
      <c r="I6" s="60">
        <v>20.5</v>
      </c>
      <c r="J6" s="60">
        <v>20.5</v>
      </c>
      <c r="K6" s="60">
        <v>22.5</v>
      </c>
      <c r="L6" s="60">
        <v>26.5</v>
      </c>
      <c r="M6" s="60">
        <v>24</v>
      </c>
      <c r="N6" s="60">
        <v>25</v>
      </c>
      <c r="O6" s="60">
        <v>25.5</v>
      </c>
      <c r="P6" s="60"/>
      <c r="Q6" s="91"/>
      <c r="R6" s="60"/>
      <c r="S6" s="60"/>
      <c r="T6" s="60"/>
      <c r="U6" s="60"/>
      <c r="V6" s="60"/>
      <c r="W6" s="60"/>
      <c r="X6" s="60"/>
      <c r="Y6" s="60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7"/>
      <c r="AY6" s="160"/>
      <c r="AZ6" s="161"/>
      <c r="BA6" s="166"/>
      <c r="BB6" s="155"/>
      <c r="BC6" s="155"/>
      <c r="BD6" s="155"/>
      <c r="BE6" s="155"/>
      <c r="BF6" s="155"/>
      <c r="BG6" s="155"/>
      <c r="BH6" s="156"/>
      <c r="BI6" s="157"/>
      <c r="BJ6" s="154"/>
      <c r="BK6" s="154"/>
      <c r="BL6" s="154"/>
      <c r="BM6" s="154"/>
      <c r="BN6" s="154"/>
      <c r="BO6" s="154"/>
      <c r="BP6" s="154"/>
      <c r="BQ6" s="154"/>
      <c r="BR6" s="154"/>
      <c r="BS6" s="149"/>
      <c r="BT6" s="140"/>
      <c r="BU6" s="140"/>
      <c r="BV6" s="140"/>
      <c r="BW6" s="140"/>
      <c r="BX6" s="140"/>
      <c r="BY6" s="140"/>
      <c r="BZ6" s="140"/>
      <c r="CA6" s="140"/>
      <c r="CB6" s="158"/>
      <c r="CC6" s="158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2.75">
      <c r="A7" s="167"/>
      <c r="B7" s="141" t="s">
        <v>42</v>
      </c>
      <c r="C7" s="142" t="s">
        <v>43</v>
      </c>
      <c r="D7" s="142"/>
      <c r="E7" s="143" t="s">
        <v>44</v>
      </c>
      <c r="F7" s="143"/>
      <c r="G7" s="143"/>
      <c r="H7" s="144" t="s">
        <v>45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6" t="s">
        <v>46</v>
      </c>
      <c r="AZ7" s="146"/>
      <c r="BA7" s="147" t="s">
        <v>47</v>
      </c>
      <c r="BB7" s="147"/>
      <c r="BC7" s="147"/>
      <c r="BD7" s="147"/>
      <c r="BE7" s="147"/>
      <c r="BF7" s="147"/>
      <c r="BG7" s="147"/>
      <c r="BH7" s="147"/>
      <c r="BI7" s="148" t="s">
        <v>47</v>
      </c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36" t="s">
        <v>48</v>
      </c>
      <c r="BU7" s="136"/>
      <c r="BV7" s="136"/>
      <c r="BW7" s="136"/>
      <c r="BX7" s="136"/>
      <c r="BY7" s="136"/>
      <c r="BZ7" s="136"/>
      <c r="CA7" s="165"/>
      <c r="CB7" s="158"/>
      <c r="CC7" s="158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9.75" customHeight="1">
      <c r="A8" s="167"/>
      <c r="B8" s="141"/>
      <c r="C8" s="142"/>
      <c r="D8" s="142"/>
      <c r="E8" s="18" t="s">
        <v>49</v>
      </c>
      <c r="F8" s="145" t="s">
        <v>50</v>
      </c>
      <c r="G8" s="145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6"/>
      <c r="AZ8" s="146"/>
      <c r="BA8" s="147"/>
      <c r="BB8" s="147"/>
      <c r="BC8" s="147"/>
      <c r="BD8" s="147"/>
      <c r="BE8" s="147"/>
      <c r="BF8" s="147"/>
      <c r="BG8" s="147"/>
      <c r="BH8" s="147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36"/>
      <c r="BU8" s="136"/>
      <c r="BV8" s="136"/>
      <c r="BW8" s="136"/>
      <c r="BX8" s="136"/>
      <c r="BY8" s="136"/>
      <c r="BZ8" s="136"/>
      <c r="CA8" s="165"/>
      <c r="CB8" s="158"/>
      <c r="CC8" s="15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ht="12.75">
      <c r="A9" s="19">
        <v>1</v>
      </c>
      <c r="B9" s="19">
        <v>2</v>
      </c>
      <c r="C9" s="137">
        <v>3</v>
      </c>
      <c r="D9" s="137"/>
      <c r="E9" s="19">
        <v>5</v>
      </c>
      <c r="F9" s="138">
        <v>6</v>
      </c>
      <c r="G9" s="138"/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19">
        <v>50</v>
      </c>
      <c r="AZ9" s="20">
        <v>51</v>
      </c>
      <c r="BA9" s="19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1">
        <v>59</v>
      </c>
      <c r="BI9" s="23">
        <v>60</v>
      </c>
      <c r="BJ9" s="23">
        <v>61</v>
      </c>
      <c r="BK9" s="23">
        <v>62</v>
      </c>
      <c r="BL9" s="23">
        <v>63</v>
      </c>
      <c r="BM9" s="23">
        <v>64</v>
      </c>
      <c r="BN9" s="23">
        <v>65</v>
      </c>
      <c r="BO9" s="23">
        <v>66</v>
      </c>
      <c r="BP9" s="23">
        <v>67</v>
      </c>
      <c r="BQ9" s="23">
        <v>68</v>
      </c>
      <c r="BR9" s="23">
        <v>69</v>
      </c>
      <c r="BS9" s="19">
        <v>70</v>
      </c>
      <c r="BT9" s="21">
        <v>71</v>
      </c>
      <c r="BU9" s="19">
        <v>72</v>
      </c>
      <c r="BV9" s="21">
        <v>73</v>
      </c>
      <c r="BW9" s="19">
        <v>74</v>
      </c>
      <c r="BX9" s="21">
        <v>75</v>
      </c>
      <c r="BY9" s="19">
        <v>76</v>
      </c>
      <c r="BZ9" s="21">
        <v>77</v>
      </c>
      <c r="CA9" s="19">
        <v>78</v>
      </c>
      <c r="CB9" s="21">
        <v>79</v>
      </c>
      <c r="CC9" s="19">
        <v>80</v>
      </c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81" ht="13.5" customHeight="1">
      <c r="A10" s="130">
        <v>1</v>
      </c>
      <c r="B10" s="131" t="s">
        <v>124</v>
      </c>
      <c r="C10" s="132" t="s">
        <v>96</v>
      </c>
      <c r="D10" s="132"/>
      <c r="E10" s="118" t="s">
        <v>14</v>
      </c>
      <c r="F10" s="118"/>
      <c r="G10" s="118"/>
      <c r="H10" s="74">
        <f aca="true" t="shared" si="0" ref="H10:AX10">H11+H12+H13+H14+H15+H16</f>
        <v>22.5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9">
        <f t="shared" si="0"/>
        <v>0</v>
      </c>
      <c r="R10" s="59">
        <f t="shared" si="0"/>
        <v>0</v>
      </c>
      <c r="S10" s="59">
        <f t="shared" si="0"/>
        <v>0</v>
      </c>
      <c r="T10" s="73">
        <f>T11+T12+T13+T14+T15+T16</f>
        <v>0</v>
      </c>
      <c r="U10" s="59">
        <f t="shared" si="0"/>
        <v>0</v>
      </c>
      <c r="V10" s="59">
        <f t="shared" si="0"/>
        <v>0</v>
      </c>
      <c r="W10" s="59">
        <f t="shared" si="0"/>
        <v>0</v>
      </c>
      <c r="X10" s="59">
        <f t="shared" si="0"/>
        <v>0</v>
      </c>
      <c r="Y10" s="59">
        <f t="shared" si="0"/>
        <v>0</v>
      </c>
      <c r="Z10" s="59">
        <f t="shared" si="0"/>
        <v>0</v>
      </c>
      <c r="AA10" s="59">
        <f t="shared" si="0"/>
        <v>0</v>
      </c>
      <c r="AB10" s="59">
        <f t="shared" si="0"/>
        <v>0</v>
      </c>
      <c r="AC10" s="59">
        <f t="shared" si="0"/>
        <v>0</v>
      </c>
      <c r="AD10" s="59">
        <f t="shared" si="0"/>
        <v>0</v>
      </c>
      <c r="AE10" s="59">
        <f t="shared" si="0"/>
        <v>0</v>
      </c>
      <c r="AF10" s="59">
        <f t="shared" si="0"/>
        <v>0</v>
      </c>
      <c r="AG10" s="59">
        <f t="shared" si="0"/>
        <v>0</v>
      </c>
      <c r="AH10" s="59">
        <f t="shared" si="0"/>
        <v>0</v>
      </c>
      <c r="AI10" s="59">
        <f t="shared" si="0"/>
        <v>0</v>
      </c>
      <c r="AJ10" s="59">
        <f t="shared" si="0"/>
        <v>0</v>
      </c>
      <c r="AK10" s="59">
        <f t="shared" si="0"/>
        <v>0</v>
      </c>
      <c r="AL10" s="59">
        <f t="shared" si="0"/>
        <v>0</v>
      </c>
      <c r="AM10" s="59">
        <f t="shared" si="0"/>
        <v>0</v>
      </c>
      <c r="AN10" s="59">
        <f t="shared" si="0"/>
        <v>0</v>
      </c>
      <c r="AO10" s="59">
        <f t="shared" si="0"/>
        <v>0</v>
      </c>
      <c r="AP10" s="59">
        <f t="shared" si="0"/>
        <v>0</v>
      </c>
      <c r="AQ10" s="59">
        <f t="shared" si="0"/>
        <v>0</v>
      </c>
      <c r="AR10" s="59">
        <f t="shared" si="0"/>
        <v>0</v>
      </c>
      <c r="AS10" s="59">
        <f t="shared" si="0"/>
        <v>0</v>
      </c>
      <c r="AT10" s="59">
        <f t="shared" si="0"/>
        <v>0</v>
      </c>
      <c r="AU10" s="59">
        <f t="shared" si="0"/>
        <v>0</v>
      </c>
      <c r="AV10" s="59">
        <f t="shared" si="0"/>
        <v>0</v>
      </c>
      <c r="AW10" s="59">
        <f t="shared" si="0"/>
        <v>0</v>
      </c>
      <c r="AX10" s="75">
        <f t="shared" si="0"/>
        <v>0</v>
      </c>
      <c r="AY10" s="119">
        <f>H10+I10+J10+K10+L10+M10+N10+O10+P10+Q10+R10+S10+T10+U10+V10+W10+X10+Y10+Z10+AA10+AB10+AC10+AD10+AE10+AF10+AG10+AH10+AI10+AJ10+AK10+AL10+AM10+AN10+AO10+AP10+AQ10+AR10+AS10+AT10+AU10+AV10+AW10+AX10</f>
        <v>22.5</v>
      </c>
      <c r="AZ10" s="129"/>
      <c r="BA10" s="127"/>
      <c r="BB10" s="129"/>
      <c r="BC10" s="129"/>
      <c r="BD10" s="129"/>
      <c r="BE10" s="129"/>
      <c r="BF10" s="129"/>
      <c r="BG10" s="129"/>
      <c r="BH10" s="114">
        <f>BA10+BB10+BC10+BD10+BE10+BF10+BG10</f>
        <v>0</v>
      </c>
      <c r="BI10" s="127">
        <v>2</v>
      </c>
      <c r="BJ10" s="129">
        <v>1.5</v>
      </c>
      <c r="BK10" s="129"/>
      <c r="BL10" s="129"/>
      <c r="BM10" s="129"/>
      <c r="BN10" s="129"/>
      <c r="BO10" s="129"/>
      <c r="BP10" s="129"/>
      <c r="BQ10" s="129"/>
      <c r="BR10" s="129"/>
      <c r="BS10" s="103">
        <f>BI10+BJ10+BK10+BL10+BM10+BN10+BO10+BP10+BQ10+BR10</f>
        <v>3.5</v>
      </c>
      <c r="BT10" s="104">
        <f>BS10+BH10+AY10</f>
        <v>26</v>
      </c>
      <c r="BU10" s="127">
        <v>22</v>
      </c>
      <c r="BV10" s="128" t="s">
        <v>109</v>
      </c>
      <c r="BW10" s="125">
        <v>1</v>
      </c>
      <c r="BX10" s="104">
        <f>BU10-BW10</f>
        <v>21</v>
      </c>
      <c r="BY10" s="126">
        <v>2</v>
      </c>
      <c r="BZ10" s="102">
        <f>BT10-BX10-BY10</f>
        <v>3</v>
      </c>
      <c r="CA10" s="120"/>
      <c r="CB10" s="120"/>
      <c r="CC10" s="121" t="s">
        <v>129</v>
      </c>
    </row>
    <row r="11" spans="1:81" ht="13.5" customHeight="1">
      <c r="A11" s="130"/>
      <c r="B11" s="131"/>
      <c r="C11" s="132"/>
      <c r="D11" s="132"/>
      <c r="E11" s="54" t="s">
        <v>98</v>
      </c>
      <c r="F11" s="122" t="s">
        <v>98</v>
      </c>
      <c r="G11" s="122"/>
      <c r="H11" s="63">
        <v>22.5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119"/>
      <c r="AZ11" s="129"/>
      <c r="BA11" s="127"/>
      <c r="BB11" s="129"/>
      <c r="BC11" s="129"/>
      <c r="BD11" s="129"/>
      <c r="BE11" s="129"/>
      <c r="BF11" s="129"/>
      <c r="BG11" s="129"/>
      <c r="BH11" s="114"/>
      <c r="BI11" s="127"/>
      <c r="BJ11" s="129"/>
      <c r="BK11" s="129"/>
      <c r="BL11" s="129"/>
      <c r="BM11" s="129"/>
      <c r="BN11" s="129"/>
      <c r="BO11" s="129"/>
      <c r="BP11" s="129"/>
      <c r="BQ11" s="129"/>
      <c r="BR11" s="129"/>
      <c r="BS11" s="103"/>
      <c r="BT11" s="104"/>
      <c r="BU11" s="127"/>
      <c r="BV11" s="128"/>
      <c r="BW11" s="125"/>
      <c r="BX11" s="104"/>
      <c r="BY11" s="126"/>
      <c r="BZ11" s="102"/>
      <c r="CA11" s="120"/>
      <c r="CB11" s="120"/>
      <c r="CC11" s="121"/>
    </row>
    <row r="12" spans="1:81" ht="13.5" customHeight="1">
      <c r="A12" s="130"/>
      <c r="B12" s="131"/>
      <c r="C12" s="132"/>
      <c r="D12" s="132"/>
      <c r="E12" s="55"/>
      <c r="F12" s="123"/>
      <c r="G12" s="123"/>
      <c r="H12" s="6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8"/>
      <c r="AY12" s="119"/>
      <c r="AZ12" s="129"/>
      <c r="BA12" s="127"/>
      <c r="BB12" s="129"/>
      <c r="BC12" s="129"/>
      <c r="BD12" s="129"/>
      <c r="BE12" s="129"/>
      <c r="BF12" s="129"/>
      <c r="BG12" s="129"/>
      <c r="BH12" s="114"/>
      <c r="BI12" s="127"/>
      <c r="BJ12" s="129"/>
      <c r="BK12" s="129"/>
      <c r="BL12" s="129"/>
      <c r="BM12" s="129"/>
      <c r="BN12" s="129"/>
      <c r="BO12" s="129"/>
      <c r="BP12" s="129"/>
      <c r="BQ12" s="129"/>
      <c r="BR12" s="129"/>
      <c r="BS12" s="103"/>
      <c r="BT12" s="104"/>
      <c r="BU12" s="127"/>
      <c r="BV12" s="128"/>
      <c r="BW12" s="125"/>
      <c r="BX12" s="104"/>
      <c r="BY12" s="126"/>
      <c r="BZ12" s="102"/>
      <c r="CA12" s="120"/>
      <c r="CB12" s="120"/>
      <c r="CC12" s="121"/>
    </row>
    <row r="13" spans="1:81" ht="13.5" customHeight="1">
      <c r="A13" s="130"/>
      <c r="B13" s="131"/>
      <c r="C13" s="132"/>
      <c r="D13" s="132"/>
      <c r="E13" s="26"/>
      <c r="F13" s="123"/>
      <c r="G13" s="123"/>
      <c r="H13" s="6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8"/>
      <c r="AY13" s="119"/>
      <c r="AZ13" s="129"/>
      <c r="BA13" s="127"/>
      <c r="BB13" s="129"/>
      <c r="BC13" s="129"/>
      <c r="BD13" s="129"/>
      <c r="BE13" s="129"/>
      <c r="BF13" s="129"/>
      <c r="BG13" s="129"/>
      <c r="BH13" s="114"/>
      <c r="BI13" s="127"/>
      <c r="BJ13" s="129"/>
      <c r="BK13" s="129"/>
      <c r="BL13" s="129"/>
      <c r="BM13" s="129"/>
      <c r="BN13" s="129"/>
      <c r="BO13" s="129"/>
      <c r="BP13" s="129"/>
      <c r="BQ13" s="129"/>
      <c r="BR13" s="129"/>
      <c r="BS13" s="103"/>
      <c r="BT13" s="104"/>
      <c r="BU13" s="127"/>
      <c r="BV13" s="128"/>
      <c r="BW13" s="125"/>
      <c r="BX13" s="104"/>
      <c r="BY13" s="126"/>
      <c r="BZ13" s="102"/>
      <c r="CA13" s="120"/>
      <c r="CB13" s="120"/>
      <c r="CC13" s="121"/>
    </row>
    <row r="14" spans="1:81" ht="13.5" customHeight="1">
      <c r="A14" s="130"/>
      <c r="B14" s="131"/>
      <c r="C14" s="132"/>
      <c r="D14" s="132"/>
      <c r="E14" s="26"/>
      <c r="F14" s="123"/>
      <c r="G14" s="123"/>
      <c r="H14" s="67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8"/>
      <c r="AY14" s="119"/>
      <c r="AZ14" s="129"/>
      <c r="BA14" s="127"/>
      <c r="BB14" s="129"/>
      <c r="BC14" s="129"/>
      <c r="BD14" s="129"/>
      <c r="BE14" s="129"/>
      <c r="BF14" s="129"/>
      <c r="BG14" s="129"/>
      <c r="BH14" s="114"/>
      <c r="BI14" s="127"/>
      <c r="BJ14" s="129"/>
      <c r="BK14" s="129"/>
      <c r="BL14" s="129"/>
      <c r="BM14" s="129"/>
      <c r="BN14" s="129"/>
      <c r="BO14" s="129"/>
      <c r="BP14" s="129"/>
      <c r="BQ14" s="129"/>
      <c r="BR14" s="129"/>
      <c r="BS14" s="103"/>
      <c r="BT14" s="104"/>
      <c r="BU14" s="127"/>
      <c r="BV14" s="128"/>
      <c r="BW14" s="125"/>
      <c r="BX14" s="104"/>
      <c r="BY14" s="126"/>
      <c r="BZ14" s="102"/>
      <c r="CA14" s="120"/>
      <c r="CB14" s="120"/>
      <c r="CC14" s="121"/>
    </row>
    <row r="15" spans="1:81" ht="13.5" customHeight="1">
      <c r="A15" s="130"/>
      <c r="B15" s="131"/>
      <c r="C15" s="132"/>
      <c r="D15" s="132"/>
      <c r="E15" s="26"/>
      <c r="F15" s="123"/>
      <c r="G15" s="123"/>
      <c r="H15" s="67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8"/>
      <c r="AY15" s="119"/>
      <c r="AZ15" s="129"/>
      <c r="BA15" s="127"/>
      <c r="BB15" s="129"/>
      <c r="BC15" s="129"/>
      <c r="BD15" s="129"/>
      <c r="BE15" s="129"/>
      <c r="BF15" s="129"/>
      <c r="BG15" s="129"/>
      <c r="BH15" s="114"/>
      <c r="BI15" s="127"/>
      <c r="BJ15" s="129"/>
      <c r="BK15" s="129"/>
      <c r="BL15" s="129"/>
      <c r="BM15" s="129"/>
      <c r="BN15" s="129"/>
      <c r="BO15" s="129"/>
      <c r="BP15" s="129"/>
      <c r="BQ15" s="129"/>
      <c r="BR15" s="129"/>
      <c r="BS15" s="103"/>
      <c r="BT15" s="104"/>
      <c r="BU15" s="127"/>
      <c r="BV15" s="128"/>
      <c r="BW15" s="125"/>
      <c r="BX15" s="104"/>
      <c r="BY15" s="126"/>
      <c r="BZ15" s="102"/>
      <c r="CA15" s="120"/>
      <c r="CB15" s="120"/>
      <c r="CC15" s="121"/>
    </row>
    <row r="16" spans="1:81" ht="13.5" customHeight="1">
      <c r="A16" s="130"/>
      <c r="B16" s="131"/>
      <c r="C16" s="132"/>
      <c r="D16" s="132"/>
      <c r="E16" s="27"/>
      <c r="F16" s="124"/>
      <c r="G16" s="124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2"/>
      <c r="AY16" s="119"/>
      <c r="AZ16" s="129"/>
      <c r="BA16" s="127"/>
      <c r="BB16" s="129"/>
      <c r="BC16" s="129"/>
      <c r="BD16" s="129"/>
      <c r="BE16" s="129"/>
      <c r="BF16" s="129"/>
      <c r="BG16" s="129"/>
      <c r="BH16" s="114"/>
      <c r="BI16" s="127"/>
      <c r="BJ16" s="129"/>
      <c r="BK16" s="129"/>
      <c r="BL16" s="129"/>
      <c r="BM16" s="129"/>
      <c r="BN16" s="129"/>
      <c r="BO16" s="129"/>
      <c r="BP16" s="129"/>
      <c r="BQ16" s="129"/>
      <c r="BR16" s="129"/>
      <c r="BS16" s="103"/>
      <c r="BT16" s="104"/>
      <c r="BU16" s="127"/>
      <c r="BV16" s="128"/>
      <c r="BW16" s="125"/>
      <c r="BX16" s="104"/>
      <c r="BY16" s="126"/>
      <c r="BZ16" s="102"/>
      <c r="CA16" s="120"/>
      <c r="CB16" s="120"/>
      <c r="CC16" s="121"/>
    </row>
    <row r="17" spans="1:81" ht="13.5" customHeight="1">
      <c r="A17" s="115">
        <v>2</v>
      </c>
      <c r="B17" s="116" t="s">
        <v>117</v>
      </c>
      <c r="C17" s="117" t="s">
        <v>96</v>
      </c>
      <c r="D17" s="117"/>
      <c r="E17" s="118" t="s">
        <v>14</v>
      </c>
      <c r="F17" s="118"/>
      <c r="G17" s="118"/>
      <c r="H17" s="74">
        <f aca="true" t="shared" si="1" ref="H17:AX17">H18+H19+H20+H21+H22+H23</f>
        <v>0</v>
      </c>
      <c r="I17" s="76">
        <f>I18+I19+I20+I21+I22+I23</f>
        <v>20.5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S17" s="59">
        <f t="shared" si="1"/>
        <v>0</v>
      </c>
      <c r="T17" s="59">
        <f t="shared" si="1"/>
        <v>0</v>
      </c>
      <c r="U17" s="59">
        <f t="shared" si="1"/>
        <v>0</v>
      </c>
      <c r="V17" s="59">
        <f t="shared" si="1"/>
        <v>0</v>
      </c>
      <c r="W17" s="59">
        <f t="shared" si="1"/>
        <v>0</v>
      </c>
      <c r="X17" s="59">
        <f t="shared" si="1"/>
        <v>0</v>
      </c>
      <c r="Y17" s="59">
        <f t="shared" si="1"/>
        <v>0</v>
      </c>
      <c r="Z17" s="59">
        <f t="shared" si="1"/>
        <v>0</v>
      </c>
      <c r="AA17" s="59">
        <f t="shared" si="1"/>
        <v>0</v>
      </c>
      <c r="AB17" s="59">
        <f t="shared" si="1"/>
        <v>0</v>
      </c>
      <c r="AC17" s="59">
        <f t="shared" si="1"/>
        <v>0</v>
      </c>
      <c r="AD17" s="59">
        <f t="shared" si="1"/>
        <v>0</v>
      </c>
      <c r="AE17" s="59">
        <f t="shared" si="1"/>
        <v>0</v>
      </c>
      <c r="AF17" s="59">
        <f t="shared" si="1"/>
        <v>0</v>
      </c>
      <c r="AG17" s="59">
        <f t="shared" si="1"/>
        <v>0</v>
      </c>
      <c r="AH17" s="59">
        <f t="shared" si="1"/>
        <v>0</v>
      </c>
      <c r="AI17" s="59">
        <f t="shared" si="1"/>
        <v>0</v>
      </c>
      <c r="AJ17" s="59">
        <f t="shared" si="1"/>
        <v>0</v>
      </c>
      <c r="AK17" s="59">
        <f t="shared" si="1"/>
        <v>0</v>
      </c>
      <c r="AL17" s="59">
        <f t="shared" si="1"/>
        <v>0</v>
      </c>
      <c r="AM17" s="59">
        <f t="shared" si="1"/>
        <v>0</v>
      </c>
      <c r="AN17" s="59">
        <f t="shared" si="1"/>
        <v>0</v>
      </c>
      <c r="AO17" s="59">
        <f t="shared" si="1"/>
        <v>0</v>
      </c>
      <c r="AP17" s="59">
        <f t="shared" si="1"/>
        <v>0</v>
      </c>
      <c r="AQ17" s="59">
        <f t="shared" si="1"/>
        <v>0</v>
      </c>
      <c r="AR17" s="59">
        <f t="shared" si="1"/>
        <v>0</v>
      </c>
      <c r="AS17" s="59">
        <f t="shared" si="1"/>
        <v>0</v>
      </c>
      <c r="AT17" s="59">
        <f t="shared" si="1"/>
        <v>0</v>
      </c>
      <c r="AU17" s="59">
        <f t="shared" si="1"/>
        <v>0</v>
      </c>
      <c r="AV17" s="59">
        <f t="shared" si="1"/>
        <v>0</v>
      </c>
      <c r="AW17" s="59">
        <f t="shared" si="1"/>
        <v>0</v>
      </c>
      <c r="AX17" s="75">
        <f t="shared" si="1"/>
        <v>0</v>
      </c>
      <c r="AY17" s="119">
        <f>H17+I17+J17+K17+L17+M17+N17+O17+P17+Q17+R17+S17+T17+U17+V17+W17+X17+Y17+Z17+AA17+AB17+AC17+AD17+AE17+AF17+AG17+AH17+AI17+AJ17+AK17+AL17+AM17+AN17+AO17+AP17+AQ17+AR17+AS17+AT17+AU17+AV17+AW17+AX17</f>
        <v>20.5</v>
      </c>
      <c r="AZ17" s="113"/>
      <c r="BA17" s="105"/>
      <c r="BB17" s="113">
        <v>0.5</v>
      </c>
      <c r="BC17" s="113"/>
      <c r="BD17" s="113"/>
      <c r="BE17" s="113"/>
      <c r="BF17" s="113"/>
      <c r="BG17" s="113"/>
      <c r="BH17" s="114">
        <f>BA17+BB17+BC17+BD17+BE17+BF17+BG17</f>
        <v>0.5</v>
      </c>
      <c r="BI17" s="105">
        <v>1</v>
      </c>
      <c r="BJ17" s="113">
        <v>1</v>
      </c>
      <c r="BK17" s="113"/>
      <c r="BL17" s="113">
        <v>1</v>
      </c>
      <c r="BM17" s="113"/>
      <c r="BN17" s="113"/>
      <c r="BO17" s="113"/>
      <c r="BP17" s="113"/>
      <c r="BQ17" s="113"/>
      <c r="BR17" s="113"/>
      <c r="BS17" s="103">
        <f>BI17+BJ17+BK17+BL17+BM17+BN17+BO17+BP17+BQ17+BR17</f>
        <v>3</v>
      </c>
      <c r="BT17" s="104">
        <f>BS17+BH17+AY17</f>
        <v>24</v>
      </c>
      <c r="BU17" s="105">
        <v>22</v>
      </c>
      <c r="BV17" s="112" t="s">
        <v>130</v>
      </c>
      <c r="BW17" s="110">
        <v>3</v>
      </c>
      <c r="BX17" s="104">
        <f>BU17-BW17</f>
        <v>19</v>
      </c>
      <c r="BY17" s="111">
        <v>1</v>
      </c>
      <c r="BZ17" s="102">
        <f>BT17-BX17-BY17</f>
        <v>4</v>
      </c>
      <c r="CA17" s="101"/>
      <c r="CB17" s="101"/>
      <c r="CC17" s="106" t="s">
        <v>129</v>
      </c>
    </row>
    <row r="18" spans="1:81" ht="13.5" customHeight="1">
      <c r="A18" s="115"/>
      <c r="B18" s="116"/>
      <c r="C18" s="117"/>
      <c r="D18" s="117"/>
      <c r="E18" s="56" t="s">
        <v>98</v>
      </c>
      <c r="F18" s="107" t="s">
        <v>98</v>
      </c>
      <c r="G18" s="107"/>
      <c r="H18" s="77"/>
      <c r="I18" s="58">
        <v>20.5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19"/>
      <c r="AZ18" s="113"/>
      <c r="BA18" s="105"/>
      <c r="BB18" s="113"/>
      <c r="BC18" s="113"/>
      <c r="BD18" s="113"/>
      <c r="BE18" s="113"/>
      <c r="BF18" s="113"/>
      <c r="BG18" s="113"/>
      <c r="BH18" s="114"/>
      <c r="BI18" s="105"/>
      <c r="BJ18" s="113"/>
      <c r="BK18" s="113"/>
      <c r="BL18" s="113"/>
      <c r="BM18" s="113"/>
      <c r="BN18" s="113"/>
      <c r="BO18" s="113"/>
      <c r="BP18" s="113"/>
      <c r="BQ18" s="113"/>
      <c r="BR18" s="113"/>
      <c r="BS18" s="103"/>
      <c r="BT18" s="104"/>
      <c r="BU18" s="105"/>
      <c r="BV18" s="112"/>
      <c r="BW18" s="110"/>
      <c r="BX18" s="104"/>
      <c r="BY18" s="111"/>
      <c r="BZ18" s="102"/>
      <c r="CA18" s="101"/>
      <c r="CB18" s="101"/>
      <c r="CC18" s="106"/>
    </row>
    <row r="19" spans="1:81" ht="13.5" customHeight="1">
      <c r="A19" s="115"/>
      <c r="B19" s="116"/>
      <c r="C19" s="117"/>
      <c r="D19" s="117"/>
      <c r="E19" s="29"/>
      <c r="F19" s="108"/>
      <c r="G19" s="108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  <c r="AY19" s="119"/>
      <c r="AZ19" s="113"/>
      <c r="BA19" s="105"/>
      <c r="BB19" s="113"/>
      <c r="BC19" s="113"/>
      <c r="BD19" s="113"/>
      <c r="BE19" s="113"/>
      <c r="BF19" s="113"/>
      <c r="BG19" s="113"/>
      <c r="BH19" s="114"/>
      <c r="BI19" s="105"/>
      <c r="BJ19" s="113"/>
      <c r="BK19" s="113"/>
      <c r="BL19" s="113"/>
      <c r="BM19" s="113"/>
      <c r="BN19" s="113"/>
      <c r="BO19" s="113"/>
      <c r="BP19" s="113"/>
      <c r="BQ19" s="113"/>
      <c r="BR19" s="113"/>
      <c r="BS19" s="103"/>
      <c r="BT19" s="104"/>
      <c r="BU19" s="105"/>
      <c r="BV19" s="112"/>
      <c r="BW19" s="110"/>
      <c r="BX19" s="104"/>
      <c r="BY19" s="111"/>
      <c r="BZ19" s="102"/>
      <c r="CA19" s="101"/>
      <c r="CB19" s="101"/>
      <c r="CC19" s="106"/>
    </row>
    <row r="20" spans="1:81" ht="13.5" customHeight="1">
      <c r="A20" s="115"/>
      <c r="B20" s="116"/>
      <c r="C20" s="117"/>
      <c r="D20" s="117"/>
      <c r="E20" s="29"/>
      <c r="F20" s="108"/>
      <c r="G20" s="108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  <c r="AY20" s="119"/>
      <c r="AZ20" s="113"/>
      <c r="BA20" s="105"/>
      <c r="BB20" s="113"/>
      <c r="BC20" s="113"/>
      <c r="BD20" s="113"/>
      <c r="BE20" s="113"/>
      <c r="BF20" s="113"/>
      <c r="BG20" s="113"/>
      <c r="BH20" s="114"/>
      <c r="BI20" s="105"/>
      <c r="BJ20" s="113"/>
      <c r="BK20" s="113"/>
      <c r="BL20" s="113"/>
      <c r="BM20" s="113"/>
      <c r="BN20" s="113"/>
      <c r="BO20" s="113"/>
      <c r="BP20" s="113"/>
      <c r="BQ20" s="113"/>
      <c r="BR20" s="113"/>
      <c r="BS20" s="103"/>
      <c r="BT20" s="104"/>
      <c r="BU20" s="105"/>
      <c r="BV20" s="112"/>
      <c r="BW20" s="110"/>
      <c r="BX20" s="104"/>
      <c r="BY20" s="111"/>
      <c r="BZ20" s="102"/>
      <c r="CA20" s="101"/>
      <c r="CB20" s="101"/>
      <c r="CC20" s="106"/>
    </row>
    <row r="21" spans="1:81" ht="13.5" customHeight="1">
      <c r="A21" s="115"/>
      <c r="B21" s="116"/>
      <c r="C21" s="117"/>
      <c r="D21" s="117"/>
      <c r="E21" s="29"/>
      <c r="F21" s="108"/>
      <c r="G21" s="108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  <c r="AY21" s="119"/>
      <c r="AZ21" s="113"/>
      <c r="BA21" s="105"/>
      <c r="BB21" s="113"/>
      <c r="BC21" s="113"/>
      <c r="BD21" s="113"/>
      <c r="BE21" s="113"/>
      <c r="BF21" s="113"/>
      <c r="BG21" s="113"/>
      <c r="BH21" s="114"/>
      <c r="BI21" s="105"/>
      <c r="BJ21" s="113"/>
      <c r="BK21" s="113"/>
      <c r="BL21" s="113"/>
      <c r="BM21" s="113"/>
      <c r="BN21" s="113"/>
      <c r="BO21" s="113"/>
      <c r="BP21" s="113"/>
      <c r="BQ21" s="113"/>
      <c r="BR21" s="113"/>
      <c r="BS21" s="103"/>
      <c r="BT21" s="104"/>
      <c r="BU21" s="105"/>
      <c r="BV21" s="112"/>
      <c r="BW21" s="110"/>
      <c r="BX21" s="104"/>
      <c r="BY21" s="111"/>
      <c r="BZ21" s="102"/>
      <c r="CA21" s="101"/>
      <c r="CB21" s="101"/>
      <c r="CC21" s="106"/>
    </row>
    <row r="22" spans="1:81" ht="13.5" customHeight="1">
      <c r="A22" s="115"/>
      <c r="B22" s="116"/>
      <c r="C22" s="117"/>
      <c r="D22" s="117"/>
      <c r="E22" s="29"/>
      <c r="F22" s="108"/>
      <c r="G22" s="108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  <c r="AY22" s="119"/>
      <c r="AZ22" s="113"/>
      <c r="BA22" s="105"/>
      <c r="BB22" s="113"/>
      <c r="BC22" s="113"/>
      <c r="BD22" s="113"/>
      <c r="BE22" s="113"/>
      <c r="BF22" s="113"/>
      <c r="BG22" s="113"/>
      <c r="BH22" s="114"/>
      <c r="BI22" s="105"/>
      <c r="BJ22" s="113"/>
      <c r="BK22" s="113"/>
      <c r="BL22" s="113"/>
      <c r="BM22" s="113"/>
      <c r="BN22" s="113"/>
      <c r="BO22" s="113"/>
      <c r="BP22" s="113"/>
      <c r="BQ22" s="113"/>
      <c r="BR22" s="113"/>
      <c r="BS22" s="103"/>
      <c r="BT22" s="104"/>
      <c r="BU22" s="105"/>
      <c r="BV22" s="112"/>
      <c r="BW22" s="110"/>
      <c r="BX22" s="104"/>
      <c r="BY22" s="111"/>
      <c r="BZ22" s="102"/>
      <c r="CA22" s="101"/>
      <c r="CB22" s="101"/>
      <c r="CC22" s="106"/>
    </row>
    <row r="23" spans="1:81" ht="13.5" customHeight="1">
      <c r="A23" s="115"/>
      <c r="B23" s="116"/>
      <c r="C23" s="117"/>
      <c r="D23" s="117"/>
      <c r="E23" s="30"/>
      <c r="F23" s="109"/>
      <c r="G23" s="109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119"/>
      <c r="AZ23" s="113"/>
      <c r="BA23" s="105"/>
      <c r="BB23" s="113"/>
      <c r="BC23" s="113"/>
      <c r="BD23" s="113"/>
      <c r="BE23" s="113"/>
      <c r="BF23" s="113"/>
      <c r="BG23" s="113"/>
      <c r="BH23" s="114"/>
      <c r="BI23" s="105"/>
      <c r="BJ23" s="113"/>
      <c r="BK23" s="113"/>
      <c r="BL23" s="113"/>
      <c r="BM23" s="113"/>
      <c r="BN23" s="113"/>
      <c r="BO23" s="113"/>
      <c r="BP23" s="113"/>
      <c r="BQ23" s="113"/>
      <c r="BR23" s="113"/>
      <c r="BS23" s="103"/>
      <c r="BT23" s="104"/>
      <c r="BU23" s="105"/>
      <c r="BV23" s="112"/>
      <c r="BW23" s="110"/>
      <c r="BX23" s="104"/>
      <c r="BY23" s="111"/>
      <c r="BZ23" s="102"/>
      <c r="CA23" s="101"/>
      <c r="CB23" s="101"/>
      <c r="CC23" s="106"/>
    </row>
    <row r="24" spans="1:81" ht="13.5" customHeight="1">
      <c r="A24" s="130">
        <v>3</v>
      </c>
      <c r="B24" s="131" t="s">
        <v>125</v>
      </c>
      <c r="C24" s="132" t="s">
        <v>96</v>
      </c>
      <c r="D24" s="132"/>
      <c r="E24" s="118" t="s">
        <v>14</v>
      </c>
      <c r="F24" s="118"/>
      <c r="G24" s="118"/>
      <c r="H24" s="74">
        <f aca="true" t="shared" si="2" ref="H24:AX24">H25+H26+H27+H28+H29+H30</f>
        <v>0</v>
      </c>
      <c r="I24" s="59">
        <f t="shared" si="2"/>
        <v>0</v>
      </c>
      <c r="J24" s="59">
        <f t="shared" si="2"/>
        <v>20.5</v>
      </c>
      <c r="K24" s="59">
        <f t="shared" si="2"/>
        <v>0</v>
      </c>
      <c r="L24" s="59">
        <f t="shared" si="2"/>
        <v>0.5</v>
      </c>
      <c r="M24" s="59">
        <f t="shared" si="2"/>
        <v>0.5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>
        <f t="shared" si="2"/>
        <v>0</v>
      </c>
      <c r="T24" s="59">
        <f t="shared" si="2"/>
        <v>0</v>
      </c>
      <c r="U24" s="59">
        <f t="shared" si="2"/>
        <v>0</v>
      </c>
      <c r="V24" s="59">
        <f t="shared" si="2"/>
        <v>0</v>
      </c>
      <c r="W24" s="59">
        <f t="shared" si="2"/>
        <v>0</v>
      </c>
      <c r="X24" s="59">
        <f t="shared" si="2"/>
        <v>0</v>
      </c>
      <c r="Y24" s="59">
        <f t="shared" si="2"/>
        <v>0</v>
      </c>
      <c r="Z24" s="59">
        <f t="shared" si="2"/>
        <v>0</v>
      </c>
      <c r="AA24" s="59">
        <f t="shared" si="2"/>
        <v>0</v>
      </c>
      <c r="AB24" s="59">
        <f t="shared" si="2"/>
        <v>0</v>
      </c>
      <c r="AC24" s="59">
        <f t="shared" si="2"/>
        <v>0</v>
      </c>
      <c r="AD24" s="59">
        <f t="shared" si="2"/>
        <v>0</v>
      </c>
      <c r="AE24" s="59">
        <f t="shared" si="2"/>
        <v>0</v>
      </c>
      <c r="AF24" s="59">
        <f t="shared" si="2"/>
        <v>0</v>
      </c>
      <c r="AG24" s="59">
        <f t="shared" si="2"/>
        <v>0</v>
      </c>
      <c r="AH24" s="59">
        <f t="shared" si="2"/>
        <v>0</v>
      </c>
      <c r="AI24" s="59">
        <f t="shared" si="2"/>
        <v>0</v>
      </c>
      <c r="AJ24" s="59">
        <f t="shared" si="2"/>
        <v>0</v>
      </c>
      <c r="AK24" s="59">
        <f t="shared" si="2"/>
        <v>0</v>
      </c>
      <c r="AL24" s="59">
        <f t="shared" si="2"/>
        <v>0</v>
      </c>
      <c r="AM24" s="59">
        <f t="shared" si="2"/>
        <v>0</v>
      </c>
      <c r="AN24" s="59">
        <f t="shared" si="2"/>
        <v>0</v>
      </c>
      <c r="AO24" s="59">
        <f t="shared" si="2"/>
        <v>0</v>
      </c>
      <c r="AP24" s="59">
        <f t="shared" si="2"/>
        <v>0</v>
      </c>
      <c r="AQ24" s="59">
        <f t="shared" si="2"/>
        <v>0</v>
      </c>
      <c r="AR24" s="59">
        <f t="shared" si="2"/>
        <v>0</v>
      </c>
      <c r="AS24" s="59">
        <f t="shared" si="2"/>
        <v>0</v>
      </c>
      <c r="AT24" s="59">
        <f t="shared" si="2"/>
        <v>0</v>
      </c>
      <c r="AU24" s="59">
        <f t="shared" si="2"/>
        <v>0</v>
      </c>
      <c r="AV24" s="59">
        <f t="shared" si="2"/>
        <v>0</v>
      </c>
      <c r="AW24" s="59">
        <f t="shared" si="2"/>
        <v>0</v>
      </c>
      <c r="AX24" s="75">
        <f t="shared" si="2"/>
        <v>0</v>
      </c>
      <c r="AY24" s="119">
        <f>H24+I24+J24+K24+L24+M24+N24+O24+P24+Q24+R24+S24+T24+U24+V24+W24+X24+Y24+Z24+AA24+AB24+AC24+AD24+AE24+AF24+AG24+AH24+AI24+AJ24+AK24+AL24+AM24+AN24+AO24+AP24+AQ24+AR24+AS24+AT24+AU24+AV24+AW24+AX24</f>
        <v>21.5</v>
      </c>
      <c r="AZ24" s="129"/>
      <c r="BA24" s="127"/>
      <c r="BB24" s="129"/>
      <c r="BC24" s="129"/>
      <c r="BD24" s="129"/>
      <c r="BE24" s="129"/>
      <c r="BF24" s="129"/>
      <c r="BG24" s="129"/>
      <c r="BH24" s="114">
        <f>BA24+BB24+BC24+BD24+BE24+BF24+BG24</f>
        <v>0</v>
      </c>
      <c r="BI24" s="127"/>
      <c r="BJ24" s="129">
        <v>3.5</v>
      </c>
      <c r="BK24" s="129"/>
      <c r="BL24" s="129">
        <v>1</v>
      </c>
      <c r="BM24" s="129"/>
      <c r="BN24" s="129"/>
      <c r="BO24" s="129"/>
      <c r="BP24" s="129"/>
      <c r="BQ24" s="129"/>
      <c r="BR24" s="129"/>
      <c r="BS24" s="103">
        <f>BI24+BJ24+BK24+BL24+BM24+BN24+BO24+BP24+BQ24+BR24</f>
        <v>4.5</v>
      </c>
      <c r="BT24" s="104">
        <f>BS24+BH24+AY24</f>
        <v>26</v>
      </c>
      <c r="BU24" s="127">
        <v>22</v>
      </c>
      <c r="BV24" s="128" t="s">
        <v>131</v>
      </c>
      <c r="BW24" s="125">
        <v>1</v>
      </c>
      <c r="BX24" s="104">
        <f>BU24-BW24</f>
        <v>21</v>
      </c>
      <c r="BY24" s="126"/>
      <c r="BZ24" s="102">
        <f>BT24-BX24-BY24</f>
        <v>5</v>
      </c>
      <c r="CA24" s="120"/>
      <c r="CB24" s="120"/>
      <c r="CC24" s="121"/>
    </row>
    <row r="25" spans="1:81" ht="13.5" customHeight="1">
      <c r="A25" s="130"/>
      <c r="B25" s="131"/>
      <c r="C25" s="132"/>
      <c r="D25" s="132"/>
      <c r="E25" s="54" t="s">
        <v>98</v>
      </c>
      <c r="F25" s="122" t="s">
        <v>98</v>
      </c>
      <c r="G25" s="122"/>
      <c r="H25" s="63"/>
      <c r="I25" s="64"/>
      <c r="J25" s="64">
        <v>20.5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119"/>
      <c r="AZ25" s="129"/>
      <c r="BA25" s="127"/>
      <c r="BB25" s="129"/>
      <c r="BC25" s="129"/>
      <c r="BD25" s="129"/>
      <c r="BE25" s="129"/>
      <c r="BF25" s="129"/>
      <c r="BG25" s="129"/>
      <c r="BH25" s="114"/>
      <c r="BI25" s="127"/>
      <c r="BJ25" s="129"/>
      <c r="BK25" s="129"/>
      <c r="BL25" s="129"/>
      <c r="BM25" s="129"/>
      <c r="BN25" s="129"/>
      <c r="BO25" s="129"/>
      <c r="BP25" s="129"/>
      <c r="BQ25" s="129"/>
      <c r="BR25" s="129"/>
      <c r="BS25" s="103"/>
      <c r="BT25" s="104"/>
      <c r="BU25" s="127"/>
      <c r="BV25" s="128"/>
      <c r="BW25" s="125"/>
      <c r="BX25" s="104"/>
      <c r="BY25" s="126"/>
      <c r="BZ25" s="102"/>
      <c r="CA25" s="120"/>
      <c r="CB25" s="120"/>
      <c r="CC25" s="121"/>
    </row>
    <row r="26" spans="1:81" ht="13.5" customHeight="1">
      <c r="A26" s="130"/>
      <c r="B26" s="131"/>
      <c r="C26" s="132"/>
      <c r="D26" s="132"/>
      <c r="E26" s="55"/>
      <c r="F26" s="123" t="s">
        <v>99</v>
      </c>
      <c r="G26" s="123"/>
      <c r="H26" s="67"/>
      <c r="I26" s="61"/>
      <c r="J26" s="61"/>
      <c r="K26" s="61"/>
      <c r="L26" s="61">
        <v>0.5</v>
      </c>
      <c r="M26" s="61">
        <v>0.5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8"/>
      <c r="AY26" s="119"/>
      <c r="AZ26" s="129"/>
      <c r="BA26" s="127"/>
      <c r="BB26" s="129"/>
      <c r="BC26" s="129"/>
      <c r="BD26" s="129"/>
      <c r="BE26" s="129"/>
      <c r="BF26" s="129"/>
      <c r="BG26" s="129"/>
      <c r="BH26" s="114"/>
      <c r="BI26" s="127"/>
      <c r="BJ26" s="129"/>
      <c r="BK26" s="129"/>
      <c r="BL26" s="129"/>
      <c r="BM26" s="129"/>
      <c r="BN26" s="129"/>
      <c r="BO26" s="129"/>
      <c r="BP26" s="129"/>
      <c r="BQ26" s="129"/>
      <c r="BR26" s="129"/>
      <c r="BS26" s="103"/>
      <c r="BT26" s="104"/>
      <c r="BU26" s="127"/>
      <c r="BV26" s="128"/>
      <c r="BW26" s="125"/>
      <c r="BX26" s="104"/>
      <c r="BY26" s="126"/>
      <c r="BZ26" s="102"/>
      <c r="CA26" s="120"/>
      <c r="CB26" s="120"/>
      <c r="CC26" s="121"/>
    </row>
    <row r="27" spans="1:81" ht="13.5" customHeight="1">
      <c r="A27" s="130"/>
      <c r="B27" s="131"/>
      <c r="C27" s="132"/>
      <c r="D27" s="132"/>
      <c r="E27" s="26"/>
      <c r="F27" s="123"/>
      <c r="G27" s="123"/>
      <c r="H27" s="6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8"/>
      <c r="AY27" s="119"/>
      <c r="AZ27" s="129"/>
      <c r="BA27" s="127"/>
      <c r="BB27" s="129"/>
      <c r="BC27" s="129"/>
      <c r="BD27" s="129"/>
      <c r="BE27" s="129"/>
      <c r="BF27" s="129"/>
      <c r="BG27" s="129"/>
      <c r="BH27" s="114"/>
      <c r="BI27" s="127"/>
      <c r="BJ27" s="129"/>
      <c r="BK27" s="129"/>
      <c r="BL27" s="129"/>
      <c r="BM27" s="129"/>
      <c r="BN27" s="129"/>
      <c r="BO27" s="129"/>
      <c r="BP27" s="129"/>
      <c r="BQ27" s="129"/>
      <c r="BR27" s="129"/>
      <c r="BS27" s="103"/>
      <c r="BT27" s="104"/>
      <c r="BU27" s="127"/>
      <c r="BV27" s="128"/>
      <c r="BW27" s="125"/>
      <c r="BX27" s="104"/>
      <c r="BY27" s="126"/>
      <c r="BZ27" s="102"/>
      <c r="CA27" s="120"/>
      <c r="CB27" s="120"/>
      <c r="CC27" s="121"/>
    </row>
    <row r="28" spans="1:81" ht="13.5" customHeight="1">
      <c r="A28" s="130"/>
      <c r="B28" s="131"/>
      <c r="C28" s="132"/>
      <c r="D28" s="132"/>
      <c r="E28" s="26"/>
      <c r="F28" s="123"/>
      <c r="G28" s="123"/>
      <c r="H28" s="6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8"/>
      <c r="AY28" s="119"/>
      <c r="AZ28" s="129"/>
      <c r="BA28" s="127"/>
      <c r="BB28" s="129"/>
      <c r="BC28" s="129"/>
      <c r="BD28" s="129"/>
      <c r="BE28" s="129"/>
      <c r="BF28" s="129"/>
      <c r="BG28" s="129"/>
      <c r="BH28" s="114"/>
      <c r="BI28" s="127"/>
      <c r="BJ28" s="129"/>
      <c r="BK28" s="129"/>
      <c r="BL28" s="129"/>
      <c r="BM28" s="129"/>
      <c r="BN28" s="129"/>
      <c r="BO28" s="129"/>
      <c r="BP28" s="129"/>
      <c r="BQ28" s="129"/>
      <c r="BR28" s="129"/>
      <c r="BS28" s="103"/>
      <c r="BT28" s="104"/>
      <c r="BU28" s="127"/>
      <c r="BV28" s="128"/>
      <c r="BW28" s="125"/>
      <c r="BX28" s="104"/>
      <c r="BY28" s="126"/>
      <c r="BZ28" s="102"/>
      <c r="CA28" s="120"/>
      <c r="CB28" s="120"/>
      <c r="CC28" s="121"/>
    </row>
    <row r="29" spans="1:81" ht="13.5" customHeight="1">
      <c r="A29" s="130"/>
      <c r="B29" s="131"/>
      <c r="C29" s="132"/>
      <c r="D29" s="132"/>
      <c r="E29" s="26"/>
      <c r="F29" s="123"/>
      <c r="G29" s="123"/>
      <c r="H29" s="6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8"/>
      <c r="AY29" s="119"/>
      <c r="AZ29" s="129"/>
      <c r="BA29" s="127"/>
      <c r="BB29" s="129"/>
      <c r="BC29" s="129"/>
      <c r="BD29" s="129"/>
      <c r="BE29" s="129"/>
      <c r="BF29" s="129"/>
      <c r="BG29" s="129"/>
      <c r="BH29" s="114"/>
      <c r="BI29" s="127"/>
      <c r="BJ29" s="129"/>
      <c r="BK29" s="129"/>
      <c r="BL29" s="129"/>
      <c r="BM29" s="129"/>
      <c r="BN29" s="129"/>
      <c r="BO29" s="129"/>
      <c r="BP29" s="129"/>
      <c r="BQ29" s="129"/>
      <c r="BR29" s="129"/>
      <c r="BS29" s="103"/>
      <c r="BT29" s="104"/>
      <c r="BU29" s="127"/>
      <c r="BV29" s="128"/>
      <c r="BW29" s="125"/>
      <c r="BX29" s="104"/>
      <c r="BY29" s="126"/>
      <c r="BZ29" s="102"/>
      <c r="CA29" s="120"/>
      <c r="CB29" s="120"/>
      <c r="CC29" s="121"/>
    </row>
    <row r="30" spans="1:81" ht="13.5" customHeight="1">
      <c r="A30" s="130"/>
      <c r="B30" s="131"/>
      <c r="C30" s="132"/>
      <c r="D30" s="132"/>
      <c r="E30" s="27"/>
      <c r="F30" s="124"/>
      <c r="G30" s="124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119"/>
      <c r="AZ30" s="129"/>
      <c r="BA30" s="127"/>
      <c r="BB30" s="129"/>
      <c r="BC30" s="129"/>
      <c r="BD30" s="129"/>
      <c r="BE30" s="129"/>
      <c r="BF30" s="129"/>
      <c r="BG30" s="129"/>
      <c r="BH30" s="114"/>
      <c r="BI30" s="127"/>
      <c r="BJ30" s="129"/>
      <c r="BK30" s="129"/>
      <c r="BL30" s="129"/>
      <c r="BM30" s="129"/>
      <c r="BN30" s="129"/>
      <c r="BO30" s="129"/>
      <c r="BP30" s="129"/>
      <c r="BQ30" s="129"/>
      <c r="BR30" s="129"/>
      <c r="BS30" s="103"/>
      <c r="BT30" s="104"/>
      <c r="BU30" s="127"/>
      <c r="BV30" s="128"/>
      <c r="BW30" s="125"/>
      <c r="BX30" s="104"/>
      <c r="BY30" s="126"/>
      <c r="BZ30" s="102"/>
      <c r="CA30" s="120"/>
      <c r="CB30" s="120"/>
      <c r="CC30" s="121"/>
    </row>
    <row r="31" spans="1:81" ht="13.5" customHeight="1">
      <c r="A31" s="115">
        <v>4</v>
      </c>
      <c r="B31" s="116" t="s">
        <v>118</v>
      </c>
      <c r="C31" s="117" t="s">
        <v>96</v>
      </c>
      <c r="D31" s="117"/>
      <c r="E31" s="118" t="s">
        <v>14</v>
      </c>
      <c r="F31" s="118"/>
      <c r="G31" s="118"/>
      <c r="H31" s="74">
        <f aca="true" t="shared" si="3" ref="H31:AX31">H32+H33+H34+H35+H36+H37</f>
        <v>0</v>
      </c>
      <c r="I31" s="59">
        <f t="shared" si="3"/>
        <v>0</v>
      </c>
      <c r="J31" s="59">
        <f t="shared" si="3"/>
        <v>0</v>
      </c>
      <c r="K31" s="59">
        <f t="shared" si="3"/>
        <v>19.5</v>
      </c>
      <c r="L31" s="59">
        <f t="shared" si="3"/>
        <v>2.5</v>
      </c>
      <c r="M31" s="59">
        <f t="shared" si="3"/>
        <v>0</v>
      </c>
      <c r="N31" s="59">
        <f t="shared" si="3"/>
        <v>0</v>
      </c>
      <c r="O31" s="59">
        <f t="shared" si="3"/>
        <v>0</v>
      </c>
      <c r="P31" s="59">
        <f t="shared" si="3"/>
        <v>0</v>
      </c>
      <c r="Q31" s="59">
        <f t="shared" si="3"/>
        <v>0</v>
      </c>
      <c r="R31" s="59">
        <f t="shared" si="3"/>
        <v>0</v>
      </c>
      <c r="S31" s="59">
        <f t="shared" si="3"/>
        <v>0</v>
      </c>
      <c r="T31" s="59">
        <f t="shared" si="3"/>
        <v>0</v>
      </c>
      <c r="U31" s="59">
        <f t="shared" si="3"/>
        <v>0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59">
        <f t="shared" si="3"/>
        <v>0</v>
      </c>
      <c r="Z31" s="59">
        <f t="shared" si="3"/>
        <v>0</v>
      </c>
      <c r="AA31" s="59">
        <f t="shared" si="3"/>
        <v>0</v>
      </c>
      <c r="AB31" s="59">
        <f t="shared" si="3"/>
        <v>0</v>
      </c>
      <c r="AC31" s="59">
        <f t="shared" si="3"/>
        <v>0</v>
      </c>
      <c r="AD31" s="59">
        <f t="shared" si="3"/>
        <v>0</v>
      </c>
      <c r="AE31" s="59">
        <f t="shared" si="3"/>
        <v>0</v>
      </c>
      <c r="AF31" s="59">
        <f t="shared" si="3"/>
        <v>0</v>
      </c>
      <c r="AG31" s="59">
        <f t="shared" si="3"/>
        <v>0</v>
      </c>
      <c r="AH31" s="59">
        <f t="shared" si="3"/>
        <v>0</v>
      </c>
      <c r="AI31" s="59">
        <f t="shared" si="3"/>
        <v>0</v>
      </c>
      <c r="AJ31" s="59">
        <f t="shared" si="3"/>
        <v>0</v>
      </c>
      <c r="AK31" s="59">
        <f t="shared" si="3"/>
        <v>0</v>
      </c>
      <c r="AL31" s="59">
        <f t="shared" si="3"/>
        <v>0</v>
      </c>
      <c r="AM31" s="59">
        <f t="shared" si="3"/>
        <v>0</v>
      </c>
      <c r="AN31" s="59">
        <f t="shared" si="3"/>
        <v>0</v>
      </c>
      <c r="AO31" s="59">
        <f t="shared" si="3"/>
        <v>0</v>
      </c>
      <c r="AP31" s="59">
        <f t="shared" si="3"/>
        <v>0</v>
      </c>
      <c r="AQ31" s="59">
        <f t="shared" si="3"/>
        <v>0</v>
      </c>
      <c r="AR31" s="59">
        <f t="shared" si="3"/>
        <v>0</v>
      </c>
      <c r="AS31" s="59">
        <f t="shared" si="3"/>
        <v>0</v>
      </c>
      <c r="AT31" s="59">
        <f t="shared" si="3"/>
        <v>0</v>
      </c>
      <c r="AU31" s="59">
        <f t="shared" si="3"/>
        <v>0</v>
      </c>
      <c r="AV31" s="59">
        <f t="shared" si="3"/>
        <v>0</v>
      </c>
      <c r="AW31" s="59">
        <f t="shared" si="3"/>
        <v>0</v>
      </c>
      <c r="AX31" s="75">
        <f t="shared" si="3"/>
        <v>0</v>
      </c>
      <c r="AY31" s="119">
        <f>H31+I31+J31+K31+L31+M31+N31+O31+P31+Q31+R31+S31+T31+U31+V31+W31+X31+Y31+Z31+AA31+AB31+AC31+AD31+AE31+AF31+AG31+AH31+AI31+AJ31+AK31+AL31+AM31+AN31+AO31+AP31+AQ31+AR31+AS31+AT31+AU31+AV31+AW31+AX31</f>
        <v>22</v>
      </c>
      <c r="AZ31" s="113"/>
      <c r="BA31" s="105"/>
      <c r="BB31" s="113"/>
      <c r="BC31" s="113"/>
      <c r="BD31" s="113"/>
      <c r="BE31" s="113"/>
      <c r="BF31" s="113"/>
      <c r="BG31" s="113"/>
      <c r="BH31" s="114">
        <f>BA31+BB31+BC31+BD31+BE31+BF31+BG31</f>
        <v>0</v>
      </c>
      <c r="BI31" s="105"/>
      <c r="BJ31" s="113">
        <v>3</v>
      </c>
      <c r="BK31" s="113"/>
      <c r="BL31" s="113">
        <v>1</v>
      </c>
      <c r="BM31" s="113"/>
      <c r="BN31" s="113"/>
      <c r="BO31" s="113"/>
      <c r="BP31" s="113"/>
      <c r="BQ31" s="113"/>
      <c r="BR31" s="113"/>
      <c r="BS31" s="103">
        <f>BI31+BJ31+BK31+BL31+BM31+BN31+BO31+BP31+BQ31+BR31</f>
        <v>4</v>
      </c>
      <c r="BT31" s="104">
        <f>BS31+BH31+AY31</f>
        <v>26</v>
      </c>
      <c r="BU31" s="105">
        <v>22</v>
      </c>
      <c r="BV31" s="112" t="s">
        <v>133</v>
      </c>
      <c r="BW31" s="110">
        <v>1</v>
      </c>
      <c r="BX31" s="104">
        <f>BU31-BW31</f>
        <v>21</v>
      </c>
      <c r="BY31" s="111"/>
      <c r="BZ31" s="102">
        <f>BT31-BX31-BY31</f>
        <v>5</v>
      </c>
      <c r="CA31" s="101"/>
      <c r="CB31" s="101"/>
      <c r="CC31" s="106"/>
    </row>
    <row r="32" spans="1:81" ht="13.5" customHeight="1">
      <c r="A32" s="115"/>
      <c r="B32" s="116"/>
      <c r="C32" s="117"/>
      <c r="D32" s="117"/>
      <c r="E32" s="56" t="s">
        <v>98</v>
      </c>
      <c r="F32" s="107" t="s">
        <v>98</v>
      </c>
      <c r="G32" s="107"/>
      <c r="H32" s="77"/>
      <c r="I32" s="58"/>
      <c r="J32" s="58"/>
      <c r="K32" s="58">
        <v>19.5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19"/>
      <c r="AZ32" s="113"/>
      <c r="BA32" s="105"/>
      <c r="BB32" s="113"/>
      <c r="BC32" s="113"/>
      <c r="BD32" s="113"/>
      <c r="BE32" s="113"/>
      <c r="BF32" s="113"/>
      <c r="BG32" s="113"/>
      <c r="BH32" s="114"/>
      <c r="BI32" s="105"/>
      <c r="BJ32" s="113"/>
      <c r="BK32" s="113"/>
      <c r="BL32" s="113"/>
      <c r="BM32" s="113"/>
      <c r="BN32" s="113"/>
      <c r="BO32" s="113"/>
      <c r="BP32" s="113"/>
      <c r="BQ32" s="113"/>
      <c r="BR32" s="113"/>
      <c r="BS32" s="103"/>
      <c r="BT32" s="104"/>
      <c r="BU32" s="105"/>
      <c r="BV32" s="112"/>
      <c r="BW32" s="110"/>
      <c r="BX32" s="104"/>
      <c r="BY32" s="111"/>
      <c r="BZ32" s="102"/>
      <c r="CA32" s="101"/>
      <c r="CB32" s="101"/>
      <c r="CC32" s="106"/>
    </row>
    <row r="33" spans="1:81" ht="13.5" customHeight="1">
      <c r="A33" s="115"/>
      <c r="B33" s="116"/>
      <c r="C33" s="117"/>
      <c r="D33" s="117"/>
      <c r="E33" s="29"/>
      <c r="F33" s="108" t="s">
        <v>132</v>
      </c>
      <c r="G33" s="108"/>
      <c r="H33" s="80"/>
      <c r="I33" s="81"/>
      <c r="J33" s="81"/>
      <c r="K33" s="81"/>
      <c r="L33" s="81">
        <v>2.5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119"/>
      <c r="AZ33" s="113"/>
      <c r="BA33" s="105"/>
      <c r="BB33" s="113"/>
      <c r="BC33" s="113"/>
      <c r="BD33" s="113"/>
      <c r="BE33" s="113"/>
      <c r="BF33" s="113"/>
      <c r="BG33" s="113"/>
      <c r="BH33" s="114"/>
      <c r="BI33" s="105"/>
      <c r="BJ33" s="113"/>
      <c r="BK33" s="113"/>
      <c r="BL33" s="113"/>
      <c r="BM33" s="113"/>
      <c r="BN33" s="113"/>
      <c r="BO33" s="113"/>
      <c r="BP33" s="113"/>
      <c r="BQ33" s="113"/>
      <c r="BR33" s="113"/>
      <c r="BS33" s="103"/>
      <c r="BT33" s="104"/>
      <c r="BU33" s="105"/>
      <c r="BV33" s="112"/>
      <c r="BW33" s="110"/>
      <c r="BX33" s="104"/>
      <c r="BY33" s="111"/>
      <c r="BZ33" s="102"/>
      <c r="CA33" s="101"/>
      <c r="CB33" s="101"/>
      <c r="CC33" s="106"/>
    </row>
    <row r="34" spans="1:81" ht="13.5" customHeight="1">
      <c r="A34" s="115"/>
      <c r="B34" s="116"/>
      <c r="C34" s="117"/>
      <c r="D34" s="117"/>
      <c r="E34" s="29"/>
      <c r="F34" s="108"/>
      <c r="G34" s="108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119"/>
      <c r="AZ34" s="113"/>
      <c r="BA34" s="105"/>
      <c r="BB34" s="113"/>
      <c r="BC34" s="113"/>
      <c r="BD34" s="113"/>
      <c r="BE34" s="113"/>
      <c r="BF34" s="113"/>
      <c r="BG34" s="113"/>
      <c r="BH34" s="114"/>
      <c r="BI34" s="105"/>
      <c r="BJ34" s="113"/>
      <c r="BK34" s="113"/>
      <c r="BL34" s="113"/>
      <c r="BM34" s="113"/>
      <c r="BN34" s="113"/>
      <c r="BO34" s="113"/>
      <c r="BP34" s="113"/>
      <c r="BQ34" s="113"/>
      <c r="BR34" s="113"/>
      <c r="BS34" s="103"/>
      <c r="BT34" s="104"/>
      <c r="BU34" s="105"/>
      <c r="BV34" s="112"/>
      <c r="BW34" s="110"/>
      <c r="BX34" s="104"/>
      <c r="BY34" s="111"/>
      <c r="BZ34" s="102"/>
      <c r="CA34" s="101"/>
      <c r="CB34" s="101"/>
      <c r="CC34" s="106"/>
    </row>
    <row r="35" spans="1:81" ht="13.5" customHeight="1">
      <c r="A35" s="115"/>
      <c r="B35" s="116"/>
      <c r="C35" s="117"/>
      <c r="D35" s="117"/>
      <c r="E35" s="29"/>
      <c r="F35" s="108"/>
      <c r="G35" s="108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119"/>
      <c r="AZ35" s="113"/>
      <c r="BA35" s="105"/>
      <c r="BB35" s="113"/>
      <c r="BC35" s="113"/>
      <c r="BD35" s="113"/>
      <c r="BE35" s="113"/>
      <c r="BF35" s="113"/>
      <c r="BG35" s="113"/>
      <c r="BH35" s="114"/>
      <c r="BI35" s="105"/>
      <c r="BJ35" s="113"/>
      <c r="BK35" s="113"/>
      <c r="BL35" s="113"/>
      <c r="BM35" s="113"/>
      <c r="BN35" s="113"/>
      <c r="BO35" s="113"/>
      <c r="BP35" s="113"/>
      <c r="BQ35" s="113"/>
      <c r="BR35" s="113"/>
      <c r="BS35" s="103"/>
      <c r="BT35" s="104"/>
      <c r="BU35" s="105"/>
      <c r="BV35" s="112"/>
      <c r="BW35" s="110"/>
      <c r="BX35" s="104"/>
      <c r="BY35" s="111"/>
      <c r="BZ35" s="102"/>
      <c r="CA35" s="101"/>
      <c r="CB35" s="101"/>
      <c r="CC35" s="106"/>
    </row>
    <row r="36" spans="1:81" ht="13.5" customHeight="1">
      <c r="A36" s="115"/>
      <c r="B36" s="116"/>
      <c r="C36" s="117"/>
      <c r="D36" s="117"/>
      <c r="E36" s="29"/>
      <c r="F36" s="108"/>
      <c r="G36" s="108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3"/>
      <c r="AY36" s="119"/>
      <c r="AZ36" s="113"/>
      <c r="BA36" s="105"/>
      <c r="BB36" s="113"/>
      <c r="BC36" s="113"/>
      <c r="BD36" s="113"/>
      <c r="BE36" s="113"/>
      <c r="BF36" s="113"/>
      <c r="BG36" s="113"/>
      <c r="BH36" s="114"/>
      <c r="BI36" s="105"/>
      <c r="BJ36" s="113"/>
      <c r="BK36" s="113"/>
      <c r="BL36" s="113"/>
      <c r="BM36" s="113"/>
      <c r="BN36" s="113"/>
      <c r="BO36" s="113"/>
      <c r="BP36" s="113"/>
      <c r="BQ36" s="113"/>
      <c r="BR36" s="113"/>
      <c r="BS36" s="103"/>
      <c r="BT36" s="104"/>
      <c r="BU36" s="105"/>
      <c r="BV36" s="112"/>
      <c r="BW36" s="110"/>
      <c r="BX36" s="104"/>
      <c r="BY36" s="111"/>
      <c r="BZ36" s="102"/>
      <c r="CA36" s="101"/>
      <c r="CB36" s="101"/>
      <c r="CC36" s="106"/>
    </row>
    <row r="37" spans="1:81" ht="13.5" customHeight="1">
      <c r="A37" s="115"/>
      <c r="B37" s="116"/>
      <c r="C37" s="117"/>
      <c r="D37" s="117"/>
      <c r="E37" s="30"/>
      <c r="F37" s="109"/>
      <c r="G37" s="109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7"/>
      <c r="AY37" s="119"/>
      <c r="AZ37" s="113"/>
      <c r="BA37" s="105"/>
      <c r="BB37" s="113"/>
      <c r="BC37" s="113"/>
      <c r="BD37" s="113"/>
      <c r="BE37" s="113"/>
      <c r="BF37" s="113"/>
      <c r="BG37" s="113"/>
      <c r="BH37" s="114"/>
      <c r="BI37" s="105"/>
      <c r="BJ37" s="113"/>
      <c r="BK37" s="113"/>
      <c r="BL37" s="113"/>
      <c r="BM37" s="113"/>
      <c r="BN37" s="113"/>
      <c r="BO37" s="113"/>
      <c r="BP37" s="113"/>
      <c r="BQ37" s="113"/>
      <c r="BR37" s="113"/>
      <c r="BS37" s="103"/>
      <c r="BT37" s="104"/>
      <c r="BU37" s="105"/>
      <c r="BV37" s="112"/>
      <c r="BW37" s="110"/>
      <c r="BX37" s="104"/>
      <c r="BY37" s="111"/>
      <c r="BZ37" s="102"/>
      <c r="CA37" s="101"/>
      <c r="CB37" s="101"/>
      <c r="CC37" s="106"/>
    </row>
    <row r="38" spans="1:81" ht="13.5" customHeight="1">
      <c r="A38" s="130">
        <v>5</v>
      </c>
      <c r="B38" s="131" t="s">
        <v>159</v>
      </c>
      <c r="C38" s="132" t="s">
        <v>96</v>
      </c>
      <c r="D38" s="132"/>
      <c r="E38" s="118" t="s">
        <v>14</v>
      </c>
      <c r="F38" s="118"/>
      <c r="G38" s="118"/>
      <c r="H38" s="74">
        <f aca="true" t="shared" si="4" ref="H38:AX38">H39+H40+H41+H42+H43+H44</f>
        <v>0</v>
      </c>
      <c r="I38" s="59">
        <f t="shared" si="4"/>
        <v>0</v>
      </c>
      <c r="J38" s="59">
        <f t="shared" si="4"/>
        <v>0</v>
      </c>
      <c r="K38" s="59">
        <f t="shared" si="4"/>
        <v>3</v>
      </c>
      <c r="L38" s="59">
        <f t="shared" si="4"/>
        <v>5.5</v>
      </c>
      <c r="M38" s="59">
        <f t="shared" si="4"/>
        <v>4</v>
      </c>
      <c r="N38" s="59">
        <f t="shared" si="4"/>
        <v>3</v>
      </c>
      <c r="O38" s="59">
        <f t="shared" si="4"/>
        <v>3</v>
      </c>
      <c r="P38" s="59">
        <f t="shared" si="4"/>
        <v>0</v>
      </c>
      <c r="Q38" s="59">
        <f t="shared" si="4"/>
        <v>0</v>
      </c>
      <c r="R38" s="59">
        <f t="shared" si="4"/>
        <v>0</v>
      </c>
      <c r="S38" s="59">
        <f t="shared" si="4"/>
        <v>0</v>
      </c>
      <c r="T38" s="59">
        <f t="shared" si="4"/>
        <v>0</v>
      </c>
      <c r="U38" s="59">
        <f t="shared" si="4"/>
        <v>0</v>
      </c>
      <c r="V38" s="59">
        <f t="shared" si="4"/>
        <v>0</v>
      </c>
      <c r="W38" s="59">
        <f t="shared" si="4"/>
        <v>0</v>
      </c>
      <c r="X38" s="59">
        <f t="shared" si="4"/>
        <v>0</v>
      </c>
      <c r="Y38" s="59">
        <f t="shared" si="4"/>
        <v>0</v>
      </c>
      <c r="Z38" s="59">
        <f t="shared" si="4"/>
        <v>0</v>
      </c>
      <c r="AA38" s="59">
        <f t="shared" si="4"/>
        <v>0</v>
      </c>
      <c r="AB38" s="59">
        <f t="shared" si="4"/>
        <v>0</v>
      </c>
      <c r="AC38" s="59">
        <f t="shared" si="4"/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 t="shared" si="4"/>
        <v>0</v>
      </c>
      <c r="AN38" s="59">
        <f t="shared" si="4"/>
        <v>0</v>
      </c>
      <c r="AO38" s="59">
        <f t="shared" si="4"/>
        <v>0</v>
      </c>
      <c r="AP38" s="59">
        <f t="shared" si="4"/>
        <v>0</v>
      </c>
      <c r="AQ38" s="59">
        <f t="shared" si="4"/>
        <v>0</v>
      </c>
      <c r="AR38" s="59">
        <f t="shared" si="4"/>
        <v>0</v>
      </c>
      <c r="AS38" s="59">
        <f t="shared" si="4"/>
        <v>0</v>
      </c>
      <c r="AT38" s="59">
        <f t="shared" si="4"/>
        <v>0</v>
      </c>
      <c r="AU38" s="59">
        <f t="shared" si="4"/>
        <v>0</v>
      </c>
      <c r="AV38" s="59">
        <f t="shared" si="4"/>
        <v>0</v>
      </c>
      <c r="AW38" s="59">
        <f t="shared" si="4"/>
        <v>0</v>
      </c>
      <c r="AX38" s="75">
        <f t="shared" si="4"/>
        <v>0</v>
      </c>
      <c r="AY38" s="119">
        <f>H38+I38+J38+K38+L38+M38+N38+O38+P38+Q38+R38+S38+T38+U38+V38+W38+X38+Y38+Z38+AA38+AB38+AC38+AD38+AE38+AF38+AG38+AH38+AI38+AJ38+AK38+AL38+AM38+AN38+AO38+AP38+AQ38+AR38+AS38+AT38+AU38+AV38+AW38+AX38</f>
        <v>18.5</v>
      </c>
      <c r="AZ38" s="129"/>
      <c r="BA38" s="127"/>
      <c r="BB38" s="129">
        <v>2.5</v>
      </c>
      <c r="BC38" s="129"/>
      <c r="BD38" s="129"/>
      <c r="BE38" s="129"/>
      <c r="BF38" s="129"/>
      <c r="BG38" s="129"/>
      <c r="BH38" s="114">
        <f>BA38+BB38+BC38+BD38+BE38+BF38+BG38</f>
        <v>2.5</v>
      </c>
      <c r="BI38" s="127"/>
      <c r="BJ38" s="129">
        <v>2</v>
      </c>
      <c r="BK38" s="129">
        <v>1</v>
      </c>
      <c r="BL38" s="129"/>
      <c r="BM38" s="129"/>
      <c r="BN38" s="129"/>
      <c r="BO38" s="129"/>
      <c r="BP38" s="129"/>
      <c r="BQ38" s="129"/>
      <c r="BR38" s="129"/>
      <c r="BS38" s="103">
        <f>BI38+BJ38+BK38+BL38+BM38+BN38+BO38+BP38+BQ38+BR38</f>
        <v>3</v>
      </c>
      <c r="BT38" s="104">
        <f>BS38+BH38+AY38</f>
        <v>24</v>
      </c>
      <c r="BU38" s="127">
        <v>22</v>
      </c>
      <c r="BV38" s="128" t="s">
        <v>121</v>
      </c>
      <c r="BW38" s="125">
        <v>1</v>
      </c>
      <c r="BX38" s="104">
        <f>BU38-BW38</f>
        <v>21</v>
      </c>
      <c r="BY38" s="126"/>
      <c r="BZ38" s="102">
        <f>BT38-BX38-BY38</f>
        <v>3</v>
      </c>
      <c r="CA38" s="120"/>
      <c r="CB38" s="120"/>
      <c r="CC38" s="121" t="s">
        <v>168</v>
      </c>
    </row>
    <row r="39" spans="1:81" ht="13.5" customHeight="1">
      <c r="A39" s="130"/>
      <c r="B39" s="131"/>
      <c r="C39" s="132"/>
      <c r="D39" s="132"/>
      <c r="E39" s="54" t="s">
        <v>98</v>
      </c>
      <c r="F39" s="122" t="s">
        <v>112</v>
      </c>
      <c r="G39" s="122"/>
      <c r="H39" s="63"/>
      <c r="I39" s="64"/>
      <c r="J39" s="64"/>
      <c r="K39" s="64">
        <v>3</v>
      </c>
      <c r="L39" s="64">
        <v>3</v>
      </c>
      <c r="M39" s="64">
        <v>3</v>
      </c>
      <c r="N39" s="64">
        <v>3</v>
      </c>
      <c r="O39" s="64">
        <v>3</v>
      </c>
      <c r="P39" s="64"/>
      <c r="Q39" s="64"/>
      <c r="R39" s="64"/>
      <c r="S39" s="64"/>
      <c r="T39" s="64"/>
      <c r="U39" s="64"/>
      <c r="V39" s="64"/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6"/>
      <c r="AY39" s="119"/>
      <c r="AZ39" s="129"/>
      <c r="BA39" s="127"/>
      <c r="BB39" s="129"/>
      <c r="BC39" s="129"/>
      <c r="BD39" s="129"/>
      <c r="BE39" s="129"/>
      <c r="BF39" s="129"/>
      <c r="BG39" s="129"/>
      <c r="BH39" s="114"/>
      <c r="BI39" s="127"/>
      <c r="BJ39" s="129"/>
      <c r="BK39" s="129"/>
      <c r="BL39" s="129"/>
      <c r="BM39" s="129"/>
      <c r="BN39" s="129"/>
      <c r="BO39" s="129"/>
      <c r="BP39" s="129"/>
      <c r="BQ39" s="129"/>
      <c r="BR39" s="129"/>
      <c r="BS39" s="103"/>
      <c r="BT39" s="104"/>
      <c r="BU39" s="127"/>
      <c r="BV39" s="128"/>
      <c r="BW39" s="125"/>
      <c r="BX39" s="104"/>
      <c r="BY39" s="126"/>
      <c r="BZ39" s="102"/>
      <c r="CA39" s="120"/>
      <c r="CB39" s="120"/>
      <c r="CC39" s="121"/>
    </row>
    <row r="40" spans="1:81" ht="13.5" customHeight="1">
      <c r="A40" s="130"/>
      <c r="B40" s="131"/>
      <c r="C40" s="132"/>
      <c r="D40" s="132"/>
      <c r="E40" s="55"/>
      <c r="F40" s="123" t="s">
        <v>134</v>
      </c>
      <c r="G40" s="123"/>
      <c r="H40" s="67"/>
      <c r="I40" s="61"/>
      <c r="J40" s="61"/>
      <c r="K40" s="61"/>
      <c r="L40" s="61">
        <v>1</v>
      </c>
      <c r="M40" s="61">
        <v>1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8"/>
      <c r="AY40" s="119"/>
      <c r="AZ40" s="129"/>
      <c r="BA40" s="127"/>
      <c r="BB40" s="129"/>
      <c r="BC40" s="129"/>
      <c r="BD40" s="129"/>
      <c r="BE40" s="129"/>
      <c r="BF40" s="129"/>
      <c r="BG40" s="129"/>
      <c r="BH40" s="114"/>
      <c r="BI40" s="127"/>
      <c r="BJ40" s="129"/>
      <c r="BK40" s="129"/>
      <c r="BL40" s="129"/>
      <c r="BM40" s="129"/>
      <c r="BN40" s="129"/>
      <c r="BO40" s="129"/>
      <c r="BP40" s="129"/>
      <c r="BQ40" s="129"/>
      <c r="BR40" s="129"/>
      <c r="BS40" s="103"/>
      <c r="BT40" s="104"/>
      <c r="BU40" s="127"/>
      <c r="BV40" s="128"/>
      <c r="BW40" s="125"/>
      <c r="BX40" s="104"/>
      <c r="BY40" s="126"/>
      <c r="BZ40" s="102"/>
      <c r="CA40" s="120"/>
      <c r="CB40" s="120"/>
      <c r="CC40" s="121"/>
    </row>
    <row r="41" spans="1:81" ht="13.5" customHeight="1">
      <c r="A41" s="130"/>
      <c r="B41" s="131"/>
      <c r="C41" s="132"/>
      <c r="D41" s="132"/>
      <c r="E41" s="26"/>
      <c r="F41" s="123" t="s">
        <v>135</v>
      </c>
      <c r="G41" s="123"/>
      <c r="H41" s="67"/>
      <c r="I41" s="61"/>
      <c r="J41" s="61"/>
      <c r="K41" s="61"/>
      <c r="L41" s="61">
        <v>1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8"/>
      <c r="AY41" s="119"/>
      <c r="AZ41" s="129"/>
      <c r="BA41" s="127"/>
      <c r="BB41" s="129"/>
      <c r="BC41" s="129"/>
      <c r="BD41" s="129"/>
      <c r="BE41" s="129"/>
      <c r="BF41" s="129"/>
      <c r="BG41" s="129"/>
      <c r="BH41" s="114"/>
      <c r="BI41" s="127"/>
      <c r="BJ41" s="129"/>
      <c r="BK41" s="129"/>
      <c r="BL41" s="129"/>
      <c r="BM41" s="129"/>
      <c r="BN41" s="129"/>
      <c r="BO41" s="129"/>
      <c r="BP41" s="129"/>
      <c r="BQ41" s="129"/>
      <c r="BR41" s="129"/>
      <c r="BS41" s="103"/>
      <c r="BT41" s="104"/>
      <c r="BU41" s="127"/>
      <c r="BV41" s="128"/>
      <c r="BW41" s="125"/>
      <c r="BX41" s="104"/>
      <c r="BY41" s="126"/>
      <c r="BZ41" s="102"/>
      <c r="CA41" s="120"/>
      <c r="CB41" s="120"/>
      <c r="CC41" s="121"/>
    </row>
    <row r="42" spans="1:81" ht="13.5" customHeight="1">
      <c r="A42" s="130"/>
      <c r="B42" s="131"/>
      <c r="C42" s="132"/>
      <c r="D42" s="132"/>
      <c r="E42" s="26"/>
      <c r="F42" s="123" t="s">
        <v>121</v>
      </c>
      <c r="G42" s="123"/>
      <c r="H42" s="67"/>
      <c r="I42" s="61"/>
      <c r="J42" s="61"/>
      <c r="K42" s="61"/>
      <c r="L42" s="61">
        <v>0.5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8"/>
      <c r="AY42" s="119"/>
      <c r="AZ42" s="129"/>
      <c r="BA42" s="127"/>
      <c r="BB42" s="129"/>
      <c r="BC42" s="129"/>
      <c r="BD42" s="129"/>
      <c r="BE42" s="129"/>
      <c r="BF42" s="129"/>
      <c r="BG42" s="129"/>
      <c r="BH42" s="114"/>
      <c r="BI42" s="127"/>
      <c r="BJ42" s="129"/>
      <c r="BK42" s="129"/>
      <c r="BL42" s="129"/>
      <c r="BM42" s="129"/>
      <c r="BN42" s="129"/>
      <c r="BO42" s="129"/>
      <c r="BP42" s="129"/>
      <c r="BQ42" s="129"/>
      <c r="BR42" s="129"/>
      <c r="BS42" s="103"/>
      <c r="BT42" s="104"/>
      <c r="BU42" s="127"/>
      <c r="BV42" s="128"/>
      <c r="BW42" s="125"/>
      <c r="BX42" s="104"/>
      <c r="BY42" s="126"/>
      <c r="BZ42" s="102"/>
      <c r="CA42" s="120"/>
      <c r="CB42" s="120"/>
      <c r="CC42" s="121"/>
    </row>
    <row r="43" spans="1:81" ht="13.5" customHeight="1">
      <c r="A43" s="130"/>
      <c r="B43" s="131"/>
      <c r="C43" s="132"/>
      <c r="D43" s="132"/>
      <c r="E43" s="26"/>
      <c r="F43" s="123"/>
      <c r="G43" s="123"/>
      <c r="H43" s="6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8"/>
      <c r="AY43" s="119"/>
      <c r="AZ43" s="129"/>
      <c r="BA43" s="127"/>
      <c r="BB43" s="129"/>
      <c r="BC43" s="129"/>
      <c r="BD43" s="129"/>
      <c r="BE43" s="129"/>
      <c r="BF43" s="129"/>
      <c r="BG43" s="129"/>
      <c r="BH43" s="114"/>
      <c r="BI43" s="127"/>
      <c r="BJ43" s="129"/>
      <c r="BK43" s="129"/>
      <c r="BL43" s="129"/>
      <c r="BM43" s="129"/>
      <c r="BN43" s="129"/>
      <c r="BO43" s="129"/>
      <c r="BP43" s="129"/>
      <c r="BQ43" s="129"/>
      <c r="BR43" s="129"/>
      <c r="BS43" s="103"/>
      <c r="BT43" s="104"/>
      <c r="BU43" s="127"/>
      <c r="BV43" s="128"/>
      <c r="BW43" s="125"/>
      <c r="BX43" s="104"/>
      <c r="BY43" s="126"/>
      <c r="BZ43" s="102"/>
      <c r="CA43" s="120"/>
      <c r="CB43" s="120"/>
      <c r="CC43" s="121"/>
    </row>
    <row r="44" spans="1:81" ht="13.5" customHeight="1" thickBot="1">
      <c r="A44" s="130"/>
      <c r="B44" s="131"/>
      <c r="C44" s="132"/>
      <c r="D44" s="132"/>
      <c r="E44" s="27"/>
      <c r="F44" s="124"/>
      <c r="G44" s="124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119"/>
      <c r="AZ44" s="129"/>
      <c r="BA44" s="127"/>
      <c r="BB44" s="129"/>
      <c r="BC44" s="129"/>
      <c r="BD44" s="129"/>
      <c r="BE44" s="129"/>
      <c r="BF44" s="129"/>
      <c r="BG44" s="129"/>
      <c r="BH44" s="114"/>
      <c r="BI44" s="127"/>
      <c r="BJ44" s="129"/>
      <c r="BK44" s="129"/>
      <c r="BL44" s="129"/>
      <c r="BM44" s="129"/>
      <c r="BN44" s="129"/>
      <c r="BO44" s="129"/>
      <c r="BP44" s="129"/>
      <c r="BQ44" s="129"/>
      <c r="BR44" s="129"/>
      <c r="BS44" s="103"/>
      <c r="BT44" s="104"/>
      <c r="BU44" s="127"/>
      <c r="BV44" s="128"/>
      <c r="BW44" s="125"/>
      <c r="BX44" s="104"/>
      <c r="BY44" s="126"/>
      <c r="BZ44" s="102"/>
      <c r="CA44" s="120"/>
      <c r="CB44" s="120"/>
      <c r="CC44" s="121"/>
    </row>
    <row r="45" spans="1:81" ht="13.5" customHeight="1" thickBot="1">
      <c r="A45" s="115">
        <v>6</v>
      </c>
      <c r="B45" s="116" t="s">
        <v>122</v>
      </c>
      <c r="C45" s="117" t="s">
        <v>136</v>
      </c>
      <c r="D45" s="117"/>
      <c r="E45" s="118" t="s">
        <v>14</v>
      </c>
      <c r="F45" s="118"/>
      <c r="G45" s="118"/>
      <c r="H45" s="74">
        <f aca="true" t="shared" si="5" ref="H45:AX45">H46+H47+H48+H49+H50+H51</f>
        <v>0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2</v>
      </c>
      <c r="M45" s="59">
        <f t="shared" si="5"/>
        <v>5.5</v>
      </c>
      <c r="N45" s="59">
        <f t="shared" si="5"/>
        <v>3</v>
      </c>
      <c r="O45" s="59">
        <f t="shared" si="5"/>
        <v>3</v>
      </c>
      <c r="P45" s="59">
        <f t="shared" si="5"/>
        <v>0</v>
      </c>
      <c r="Q45" s="59">
        <f t="shared" si="5"/>
        <v>0</v>
      </c>
      <c r="R45" s="59">
        <f t="shared" si="5"/>
        <v>0</v>
      </c>
      <c r="S45" s="59">
        <f t="shared" si="5"/>
        <v>0</v>
      </c>
      <c r="T45" s="59">
        <f t="shared" si="5"/>
        <v>0</v>
      </c>
      <c r="U45" s="59">
        <f t="shared" si="5"/>
        <v>0</v>
      </c>
      <c r="V45" s="59">
        <f t="shared" si="5"/>
        <v>0</v>
      </c>
      <c r="W45" s="59">
        <f t="shared" si="5"/>
        <v>0</v>
      </c>
      <c r="X45" s="59">
        <f t="shared" si="5"/>
        <v>0</v>
      </c>
      <c r="Y45" s="59">
        <f t="shared" si="5"/>
        <v>0</v>
      </c>
      <c r="Z45" s="59">
        <f t="shared" si="5"/>
        <v>0</v>
      </c>
      <c r="AA45" s="59">
        <f t="shared" si="5"/>
        <v>0</v>
      </c>
      <c r="AB45" s="59">
        <f t="shared" si="5"/>
        <v>0</v>
      </c>
      <c r="AC45" s="59">
        <f t="shared" si="5"/>
        <v>0</v>
      </c>
      <c r="AD45" s="59">
        <f t="shared" si="5"/>
        <v>0</v>
      </c>
      <c r="AE45" s="59">
        <f t="shared" si="5"/>
        <v>0</v>
      </c>
      <c r="AF45" s="59">
        <f t="shared" si="5"/>
        <v>0</v>
      </c>
      <c r="AG45" s="59">
        <f t="shared" si="5"/>
        <v>0</v>
      </c>
      <c r="AH45" s="59">
        <f t="shared" si="5"/>
        <v>0</v>
      </c>
      <c r="AI45" s="59">
        <f t="shared" si="5"/>
        <v>0</v>
      </c>
      <c r="AJ45" s="59">
        <f t="shared" si="5"/>
        <v>0</v>
      </c>
      <c r="AK45" s="59">
        <f t="shared" si="5"/>
        <v>0</v>
      </c>
      <c r="AL45" s="59">
        <f t="shared" si="5"/>
        <v>0</v>
      </c>
      <c r="AM45" s="59">
        <f t="shared" si="5"/>
        <v>0</v>
      </c>
      <c r="AN45" s="59">
        <f t="shared" si="5"/>
        <v>0</v>
      </c>
      <c r="AO45" s="59">
        <f t="shared" si="5"/>
        <v>0</v>
      </c>
      <c r="AP45" s="59">
        <f t="shared" si="5"/>
        <v>0</v>
      </c>
      <c r="AQ45" s="59">
        <f t="shared" si="5"/>
        <v>0</v>
      </c>
      <c r="AR45" s="59">
        <f t="shared" si="5"/>
        <v>0</v>
      </c>
      <c r="AS45" s="59">
        <f t="shared" si="5"/>
        <v>0</v>
      </c>
      <c r="AT45" s="59">
        <f t="shared" si="5"/>
        <v>0</v>
      </c>
      <c r="AU45" s="59">
        <f t="shared" si="5"/>
        <v>0</v>
      </c>
      <c r="AV45" s="59">
        <f t="shared" si="5"/>
        <v>0</v>
      </c>
      <c r="AW45" s="59">
        <f t="shared" si="5"/>
        <v>0</v>
      </c>
      <c r="AX45" s="75">
        <f t="shared" si="5"/>
        <v>0</v>
      </c>
      <c r="AY45" s="119">
        <f>H45+I45+J45+K45+L45+M45+N45+O45+P45+Q45+R45+S45+T45+U45+V45+W45+X45+Y45+Z45+AA45+AB45+AC45+AD45+AE45+AF45+AG45+AH45+AI45+AJ45+AK45+AL45+AM45+AN45+AO45+AP45+AQ45+AR45+AS45+AT45+AU45+AV45+AW45+AX45</f>
        <v>13.5</v>
      </c>
      <c r="AZ45" s="113"/>
      <c r="BA45" s="105"/>
      <c r="BB45" s="113">
        <v>2</v>
      </c>
      <c r="BC45" s="113">
        <v>1.5</v>
      </c>
      <c r="BD45" s="113">
        <v>4</v>
      </c>
      <c r="BE45" s="113"/>
      <c r="BF45" s="113"/>
      <c r="BG45" s="113"/>
      <c r="BH45" s="114">
        <f>BA45+BB45+BC45+BD45+BE45+BF45+BG45</f>
        <v>7.5</v>
      </c>
      <c r="BI45" s="105"/>
      <c r="BJ45" s="113"/>
      <c r="BK45" s="113">
        <v>0.5</v>
      </c>
      <c r="BL45" s="113"/>
      <c r="BM45" s="113"/>
      <c r="BN45" s="113"/>
      <c r="BO45" s="113"/>
      <c r="BP45" s="113"/>
      <c r="BQ45" s="113"/>
      <c r="BR45" s="113"/>
      <c r="BS45" s="103">
        <f>BI45+BJ45+BK45+BL45+BM45+BN45+BO45+BP45+BQ45+BR45</f>
        <v>0.5</v>
      </c>
      <c r="BT45" s="104">
        <f>BS45+BH45+AY45</f>
        <v>21.5</v>
      </c>
      <c r="BU45" s="105">
        <v>22</v>
      </c>
      <c r="BV45" s="112" t="s">
        <v>121</v>
      </c>
      <c r="BW45" s="110">
        <v>1</v>
      </c>
      <c r="BX45" s="104">
        <f>BU45-BW45</f>
        <v>21</v>
      </c>
      <c r="BY45" s="111"/>
      <c r="BZ45" s="102">
        <f>BT45-BX45-BY45</f>
        <v>0.5</v>
      </c>
      <c r="CA45" s="101"/>
      <c r="CB45" s="101"/>
      <c r="CC45" s="121" t="s">
        <v>167</v>
      </c>
    </row>
    <row r="46" spans="1:81" ht="13.5" customHeight="1" thickBot="1">
      <c r="A46" s="115"/>
      <c r="B46" s="116"/>
      <c r="C46" s="117"/>
      <c r="D46" s="117"/>
      <c r="E46" s="56" t="s">
        <v>98</v>
      </c>
      <c r="F46" s="107" t="s">
        <v>137</v>
      </c>
      <c r="G46" s="107"/>
      <c r="H46" s="77"/>
      <c r="I46" s="58"/>
      <c r="J46" s="58"/>
      <c r="K46" s="58"/>
      <c r="L46" s="58"/>
      <c r="M46" s="58">
        <v>2.5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19"/>
      <c r="AZ46" s="113"/>
      <c r="BA46" s="105"/>
      <c r="BB46" s="113"/>
      <c r="BC46" s="113"/>
      <c r="BD46" s="113"/>
      <c r="BE46" s="113"/>
      <c r="BF46" s="113"/>
      <c r="BG46" s="113"/>
      <c r="BH46" s="114"/>
      <c r="BI46" s="105"/>
      <c r="BJ46" s="113"/>
      <c r="BK46" s="113"/>
      <c r="BL46" s="113"/>
      <c r="BM46" s="113"/>
      <c r="BN46" s="113"/>
      <c r="BO46" s="113"/>
      <c r="BP46" s="113"/>
      <c r="BQ46" s="113"/>
      <c r="BR46" s="113"/>
      <c r="BS46" s="103"/>
      <c r="BT46" s="104"/>
      <c r="BU46" s="105"/>
      <c r="BV46" s="112"/>
      <c r="BW46" s="110"/>
      <c r="BX46" s="104"/>
      <c r="BY46" s="111"/>
      <c r="BZ46" s="102"/>
      <c r="CA46" s="101"/>
      <c r="CB46" s="101"/>
      <c r="CC46" s="121"/>
    </row>
    <row r="47" spans="1:81" ht="13.5" customHeight="1" thickBot="1">
      <c r="A47" s="115"/>
      <c r="B47" s="116"/>
      <c r="C47" s="117"/>
      <c r="D47" s="117"/>
      <c r="E47" s="57" t="s">
        <v>112</v>
      </c>
      <c r="F47" s="108" t="s">
        <v>127</v>
      </c>
      <c r="G47" s="108"/>
      <c r="H47" s="80"/>
      <c r="I47" s="81"/>
      <c r="J47" s="81"/>
      <c r="K47" s="81"/>
      <c r="L47" s="81">
        <v>2</v>
      </c>
      <c r="M47" s="81">
        <v>2.5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3"/>
      <c r="AY47" s="119"/>
      <c r="AZ47" s="113"/>
      <c r="BA47" s="105"/>
      <c r="BB47" s="113"/>
      <c r="BC47" s="113"/>
      <c r="BD47" s="113"/>
      <c r="BE47" s="113"/>
      <c r="BF47" s="113"/>
      <c r="BG47" s="113"/>
      <c r="BH47" s="114"/>
      <c r="BI47" s="105"/>
      <c r="BJ47" s="113"/>
      <c r="BK47" s="113"/>
      <c r="BL47" s="113"/>
      <c r="BM47" s="113"/>
      <c r="BN47" s="113"/>
      <c r="BO47" s="113"/>
      <c r="BP47" s="113"/>
      <c r="BQ47" s="113"/>
      <c r="BR47" s="113"/>
      <c r="BS47" s="103"/>
      <c r="BT47" s="104"/>
      <c r="BU47" s="105"/>
      <c r="BV47" s="112"/>
      <c r="BW47" s="110"/>
      <c r="BX47" s="104"/>
      <c r="BY47" s="111"/>
      <c r="BZ47" s="102"/>
      <c r="CA47" s="101"/>
      <c r="CB47" s="101"/>
      <c r="CC47" s="121"/>
    </row>
    <row r="48" spans="1:81" ht="13.5" customHeight="1" thickBot="1">
      <c r="A48" s="115"/>
      <c r="B48" s="116"/>
      <c r="C48" s="117"/>
      <c r="D48" s="117"/>
      <c r="E48" s="57"/>
      <c r="F48" s="108" t="s">
        <v>114</v>
      </c>
      <c r="G48" s="108"/>
      <c r="H48" s="80"/>
      <c r="I48" s="81"/>
      <c r="J48" s="81"/>
      <c r="K48" s="81"/>
      <c r="L48" s="81"/>
      <c r="M48" s="81"/>
      <c r="N48" s="81">
        <v>1.5</v>
      </c>
      <c r="O48" s="81">
        <v>1.5</v>
      </c>
      <c r="P48" s="81"/>
      <c r="Q48" s="81"/>
      <c r="R48" s="81"/>
      <c r="S48" s="81"/>
      <c r="T48" s="81"/>
      <c r="U48" s="81"/>
      <c r="V48" s="81"/>
      <c r="W48" s="81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3"/>
      <c r="AY48" s="119"/>
      <c r="AZ48" s="113"/>
      <c r="BA48" s="105"/>
      <c r="BB48" s="113"/>
      <c r="BC48" s="113"/>
      <c r="BD48" s="113"/>
      <c r="BE48" s="113"/>
      <c r="BF48" s="113"/>
      <c r="BG48" s="113"/>
      <c r="BH48" s="114"/>
      <c r="BI48" s="105"/>
      <c r="BJ48" s="113"/>
      <c r="BK48" s="113"/>
      <c r="BL48" s="113"/>
      <c r="BM48" s="113"/>
      <c r="BN48" s="113"/>
      <c r="BO48" s="113"/>
      <c r="BP48" s="113"/>
      <c r="BQ48" s="113"/>
      <c r="BR48" s="113"/>
      <c r="BS48" s="103"/>
      <c r="BT48" s="104"/>
      <c r="BU48" s="105"/>
      <c r="BV48" s="112"/>
      <c r="BW48" s="110"/>
      <c r="BX48" s="104"/>
      <c r="BY48" s="111"/>
      <c r="BZ48" s="102"/>
      <c r="CA48" s="101"/>
      <c r="CB48" s="101"/>
      <c r="CC48" s="121"/>
    </row>
    <row r="49" spans="1:81" ht="13.5" customHeight="1" thickBot="1">
      <c r="A49" s="115"/>
      <c r="B49" s="116"/>
      <c r="C49" s="117"/>
      <c r="D49" s="117"/>
      <c r="E49" s="29"/>
      <c r="F49" s="108" t="s">
        <v>110</v>
      </c>
      <c r="G49" s="108"/>
      <c r="H49" s="80"/>
      <c r="I49" s="81"/>
      <c r="J49" s="81"/>
      <c r="K49" s="81"/>
      <c r="L49" s="81"/>
      <c r="M49" s="81"/>
      <c r="N49" s="81">
        <v>1.5</v>
      </c>
      <c r="O49" s="81">
        <v>1.5</v>
      </c>
      <c r="P49" s="81"/>
      <c r="Q49" s="81"/>
      <c r="R49" s="81"/>
      <c r="S49" s="81"/>
      <c r="T49" s="81"/>
      <c r="U49" s="81"/>
      <c r="V49" s="81"/>
      <c r="W49" s="81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3"/>
      <c r="AY49" s="119"/>
      <c r="AZ49" s="113"/>
      <c r="BA49" s="105"/>
      <c r="BB49" s="113"/>
      <c r="BC49" s="113"/>
      <c r="BD49" s="113"/>
      <c r="BE49" s="113"/>
      <c r="BF49" s="113"/>
      <c r="BG49" s="113"/>
      <c r="BH49" s="114"/>
      <c r="BI49" s="105"/>
      <c r="BJ49" s="113"/>
      <c r="BK49" s="113"/>
      <c r="BL49" s="113"/>
      <c r="BM49" s="113"/>
      <c r="BN49" s="113"/>
      <c r="BO49" s="113"/>
      <c r="BP49" s="113"/>
      <c r="BQ49" s="113"/>
      <c r="BR49" s="113"/>
      <c r="BS49" s="103"/>
      <c r="BT49" s="104"/>
      <c r="BU49" s="105"/>
      <c r="BV49" s="112"/>
      <c r="BW49" s="110"/>
      <c r="BX49" s="104"/>
      <c r="BY49" s="111"/>
      <c r="BZ49" s="102"/>
      <c r="CA49" s="101"/>
      <c r="CB49" s="101"/>
      <c r="CC49" s="121"/>
    </row>
    <row r="50" spans="1:81" ht="13.5" customHeight="1" thickBot="1">
      <c r="A50" s="115"/>
      <c r="B50" s="116"/>
      <c r="C50" s="117"/>
      <c r="D50" s="117"/>
      <c r="E50" s="29"/>
      <c r="F50" s="108" t="s">
        <v>121</v>
      </c>
      <c r="G50" s="108"/>
      <c r="H50" s="80"/>
      <c r="I50" s="81"/>
      <c r="J50" s="81"/>
      <c r="K50" s="81"/>
      <c r="L50" s="81"/>
      <c r="M50" s="81">
        <v>0.5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  <c r="AY50" s="119"/>
      <c r="AZ50" s="113"/>
      <c r="BA50" s="105"/>
      <c r="BB50" s="113"/>
      <c r="BC50" s="113"/>
      <c r="BD50" s="113"/>
      <c r="BE50" s="113"/>
      <c r="BF50" s="113"/>
      <c r="BG50" s="113"/>
      <c r="BH50" s="114"/>
      <c r="BI50" s="105"/>
      <c r="BJ50" s="113"/>
      <c r="BK50" s="113"/>
      <c r="BL50" s="113"/>
      <c r="BM50" s="113"/>
      <c r="BN50" s="113"/>
      <c r="BO50" s="113"/>
      <c r="BP50" s="113"/>
      <c r="BQ50" s="113"/>
      <c r="BR50" s="113"/>
      <c r="BS50" s="103"/>
      <c r="BT50" s="104"/>
      <c r="BU50" s="105"/>
      <c r="BV50" s="112"/>
      <c r="BW50" s="110"/>
      <c r="BX50" s="104"/>
      <c r="BY50" s="111"/>
      <c r="BZ50" s="102"/>
      <c r="CA50" s="101"/>
      <c r="CB50" s="101"/>
      <c r="CC50" s="121"/>
    </row>
    <row r="51" spans="1:81" ht="13.5" customHeight="1" thickBot="1">
      <c r="A51" s="115"/>
      <c r="B51" s="116"/>
      <c r="C51" s="117"/>
      <c r="D51" s="117"/>
      <c r="E51" s="30"/>
      <c r="F51" s="109"/>
      <c r="G51" s="109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119"/>
      <c r="AZ51" s="113"/>
      <c r="BA51" s="105"/>
      <c r="BB51" s="113"/>
      <c r="BC51" s="113"/>
      <c r="BD51" s="113"/>
      <c r="BE51" s="113"/>
      <c r="BF51" s="113"/>
      <c r="BG51" s="113"/>
      <c r="BH51" s="114"/>
      <c r="BI51" s="105"/>
      <c r="BJ51" s="113"/>
      <c r="BK51" s="113"/>
      <c r="BL51" s="113"/>
      <c r="BM51" s="113"/>
      <c r="BN51" s="113"/>
      <c r="BO51" s="113"/>
      <c r="BP51" s="113"/>
      <c r="BQ51" s="113"/>
      <c r="BR51" s="113"/>
      <c r="BS51" s="103"/>
      <c r="BT51" s="104"/>
      <c r="BU51" s="105"/>
      <c r="BV51" s="112"/>
      <c r="BW51" s="110"/>
      <c r="BX51" s="104"/>
      <c r="BY51" s="111"/>
      <c r="BZ51" s="102"/>
      <c r="CA51" s="101"/>
      <c r="CB51" s="101"/>
      <c r="CC51" s="121"/>
    </row>
    <row r="52" spans="1:81" ht="13.5" customHeight="1" thickBot="1">
      <c r="A52" s="130">
        <v>7</v>
      </c>
      <c r="B52" s="131" t="s">
        <v>120</v>
      </c>
      <c r="C52" s="132" t="s">
        <v>97</v>
      </c>
      <c r="D52" s="132"/>
      <c r="E52" s="118" t="s">
        <v>14</v>
      </c>
      <c r="F52" s="118"/>
      <c r="G52" s="118"/>
      <c r="H52" s="74">
        <f aca="true" t="shared" si="6" ref="H52:AX52">H53+H54+H55+H56+H57+H58</f>
        <v>0</v>
      </c>
      <c r="I52" s="59">
        <f t="shared" si="6"/>
        <v>0</v>
      </c>
      <c r="J52" s="59">
        <f t="shared" si="6"/>
        <v>0</v>
      </c>
      <c r="K52" s="59">
        <f t="shared" si="6"/>
        <v>0</v>
      </c>
      <c r="L52" s="59">
        <f t="shared" si="6"/>
        <v>5</v>
      </c>
      <c r="M52" s="59">
        <f t="shared" si="6"/>
        <v>4.5</v>
      </c>
      <c r="N52" s="59">
        <f t="shared" si="6"/>
        <v>6.5</v>
      </c>
      <c r="O52" s="59">
        <f t="shared" si="6"/>
        <v>5.5</v>
      </c>
      <c r="P52" s="59">
        <f t="shared" si="6"/>
        <v>0</v>
      </c>
      <c r="Q52" s="59">
        <f t="shared" si="6"/>
        <v>0</v>
      </c>
      <c r="R52" s="59">
        <f t="shared" si="6"/>
        <v>0</v>
      </c>
      <c r="S52" s="59">
        <f t="shared" si="6"/>
        <v>0</v>
      </c>
      <c r="T52" s="59">
        <f t="shared" si="6"/>
        <v>0</v>
      </c>
      <c r="U52" s="59">
        <f t="shared" si="6"/>
        <v>0</v>
      </c>
      <c r="V52" s="59">
        <f t="shared" si="6"/>
        <v>0</v>
      </c>
      <c r="W52" s="59">
        <f t="shared" si="6"/>
        <v>0</v>
      </c>
      <c r="X52" s="59">
        <f t="shared" si="6"/>
        <v>0</v>
      </c>
      <c r="Y52" s="59">
        <f t="shared" si="6"/>
        <v>0</v>
      </c>
      <c r="Z52" s="59">
        <f t="shared" si="6"/>
        <v>0</v>
      </c>
      <c r="AA52" s="59">
        <f t="shared" si="6"/>
        <v>0</v>
      </c>
      <c r="AB52" s="59">
        <f t="shared" si="6"/>
        <v>0</v>
      </c>
      <c r="AC52" s="59">
        <f t="shared" si="6"/>
        <v>0</v>
      </c>
      <c r="AD52" s="59">
        <f t="shared" si="6"/>
        <v>0</v>
      </c>
      <c r="AE52" s="59">
        <f t="shared" si="6"/>
        <v>0</v>
      </c>
      <c r="AF52" s="59">
        <f t="shared" si="6"/>
        <v>0</v>
      </c>
      <c r="AG52" s="59">
        <f t="shared" si="6"/>
        <v>0</v>
      </c>
      <c r="AH52" s="59">
        <f t="shared" si="6"/>
        <v>0</v>
      </c>
      <c r="AI52" s="59">
        <f t="shared" si="6"/>
        <v>0</v>
      </c>
      <c r="AJ52" s="59">
        <f t="shared" si="6"/>
        <v>0</v>
      </c>
      <c r="AK52" s="59">
        <f t="shared" si="6"/>
        <v>0</v>
      </c>
      <c r="AL52" s="59">
        <f t="shared" si="6"/>
        <v>0</v>
      </c>
      <c r="AM52" s="59">
        <f t="shared" si="6"/>
        <v>0</v>
      </c>
      <c r="AN52" s="59">
        <f t="shared" si="6"/>
        <v>0</v>
      </c>
      <c r="AO52" s="59">
        <f t="shared" si="6"/>
        <v>0</v>
      </c>
      <c r="AP52" s="59">
        <f t="shared" si="6"/>
        <v>0</v>
      </c>
      <c r="AQ52" s="59">
        <f t="shared" si="6"/>
        <v>0</v>
      </c>
      <c r="AR52" s="59">
        <f t="shared" si="6"/>
        <v>0</v>
      </c>
      <c r="AS52" s="59">
        <f t="shared" si="6"/>
        <v>0</v>
      </c>
      <c r="AT52" s="59">
        <f t="shared" si="6"/>
        <v>0</v>
      </c>
      <c r="AU52" s="59">
        <f t="shared" si="6"/>
        <v>0</v>
      </c>
      <c r="AV52" s="59">
        <f t="shared" si="6"/>
        <v>0</v>
      </c>
      <c r="AW52" s="59">
        <f t="shared" si="6"/>
        <v>0</v>
      </c>
      <c r="AX52" s="75">
        <f t="shared" si="6"/>
        <v>0</v>
      </c>
      <c r="AY52" s="119">
        <f>H52+I52+J52+K52+L52+M52+N52+O52+P52+Q52+R52+S52+T52+U52+V52+W52+X52+Y52+Z52+AA52+AB52+AC52+AD52+AE52+AF52+AG52+AH52+AI52+AJ52+AK52+AL52+AM52+AN52+AO52+AP52+AQ52+AR52+AS52+AT52+AU52+AV52+AW52+AX52</f>
        <v>21.5</v>
      </c>
      <c r="AZ52" s="129"/>
      <c r="BA52" s="127"/>
      <c r="BB52" s="129"/>
      <c r="BC52" s="129"/>
      <c r="BD52" s="129"/>
      <c r="BE52" s="129"/>
      <c r="BF52" s="129"/>
      <c r="BG52" s="129"/>
      <c r="BH52" s="114">
        <f>BA52+BB52+BC52+BD52+BE52+BF52+BG52</f>
        <v>0</v>
      </c>
      <c r="BI52" s="127">
        <v>1</v>
      </c>
      <c r="BJ52" s="129">
        <v>0.5</v>
      </c>
      <c r="BK52" s="129">
        <v>1</v>
      </c>
      <c r="BL52" s="129"/>
      <c r="BM52" s="129"/>
      <c r="BN52" s="129"/>
      <c r="BO52" s="129"/>
      <c r="BP52" s="129"/>
      <c r="BQ52" s="129"/>
      <c r="BR52" s="129"/>
      <c r="BS52" s="103">
        <f>BI52+BJ52+BK52+BL52+BM52+BN52+BO52+BP52+BQ52+BR52</f>
        <v>2.5</v>
      </c>
      <c r="BT52" s="104">
        <f>BS52+BH52+AY52</f>
        <v>24</v>
      </c>
      <c r="BU52" s="127">
        <v>22</v>
      </c>
      <c r="BV52" s="128" t="s">
        <v>163</v>
      </c>
      <c r="BW52" s="125">
        <v>2</v>
      </c>
      <c r="BX52" s="104">
        <f>BU52-BW52</f>
        <v>20</v>
      </c>
      <c r="BY52" s="126">
        <v>1</v>
      </c>
      <c r="BZ52" s="102">
        <f>BT52-BX52-BY52</f>
        <v>3</v>
      </c>
      <c r="CA52" s="120"/>
      <c r="CB52" s="120"/>
      <c r="CC52" s="121" t="s">
        <v>129</v>
      </c>
    </row>
    <row r="53" spans="1:81" ht="13.5" customHeight="1" thickBot="1">
      <c r="A53" s="130"/>
      <c r="B53" s="131"/>
      <c r="C53" s="132"/>
      <c r="D53" s="132"/>
      <c r="E53" s="54" t="s">
        <v>139</v>
      </c>
      <c r="F53" s="122" t="s">
        <v>139</v>
      </c>
      <c r="G53" s="122"/>
      <c r="H53" s="63"/>
      <c r="I53" s="64"/>
      <c r="J53" s="64"/>
      <c r="K53" s="64"/>
      <c r="L53" s="64">
        <v>2.5</v>
      </c>
      <c r="M53" s="64">
        <v>2</v>
      </c>
      <c r="N53" s="64">
        <v>3</v>
      </c>
      <c r="O53" s="64">
        <v>3</v>
      </c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6"/>
      <c r="AY53" s="119"/>
      <c r="AZ53" s="129"/>
      <c r="BA53" s="127"/>
      <c r="BB53" s="129"/>
      <c r="BC53" s="129"/>
      <c r="BD53" s="129"/>
      <c r="BE53" s="129"/>
      <c r="BF53" s="129"/>
      <c r="BG53" s="129"/>
      <c r="BH53" s="114"/>
      <c r="BI53" s="127"/>
      <c r="BJ53" s="129"/>
      <c r="BK53" s="129"/>
      <c r="BL53" s="129"/>
      <c r="BM53" s="129"/>
      <c r="BN53" s="129"/>
      <c r="BO53" s="129"/>
      <c r="BP53" s="129"/>
      <c r="BQ53" s="129"/>
      <c r="BR53" s="129"/>
      <c r="BS53" s="103"/>
      <c r="BT53" s="104"/>
      <c r="BU53" s="127"/>
      <c r="BV53" s="128"/>
      <c r="BW53" s="125"/>
      <c r="BX53" s="104"/>
      <c r="BY53" s="126"/>
      <c r="BZ53" s="102"/>
      <c r="CA53" s="120"/>
      <c r="CB53" s="120"/>
      <c r="CC53" s="121"/>
    </row>
    <row r="54" spans="1:81" ht="13.5" customHeight="1" thickBot="1">
      <c r="A54" s="130"/>
      <c r="B54" s="131"/>
      <c r="C54" s="132"/>
      <c r="D54" s="132"/>
      <c r="E54" s="55" t="s">
        <v>113</v>
      </c>
      <c r="F54" s="123" t="s">
        <v>113</v>
      </c>
      <c r="G54" s="123"/>
      <c r="H54" s="67"/>
      <c r="I54" s="61"/>
      <c r="J54" s="61"/>
      <c r="K54" s="61"/>
      <c r="L54" s="61"/>
      <c r="M54" s="61"/>
      <c r="N54" s="61">
        <v>1.5</v>
      </c>
      <c r="O54" s="61">
        <v>1.5</v>
      </c>
      <c r="P54" s="61"/>
      <c r="Q54" s="61"/>
      <c r="R54" s="61"/>
      <c r="S54" s="61"/>
      <c r="T54" s="61"/>
      <c r="U54" s="61"/>
      <c r="V54" s="61"/>
      <c r="W54" s="61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8"/>
      <c r="AY54" s="119"/>
      <c r="AZ54" s="129"/>
      <c r="BA54" s="127"/>
      <c r="BB54" s="129"/>
      <c r="BC54" s="129"/>
      <c r="BD54" s="129"/>
      <c r="BE54" s="129"/>
      <c r="BF54" s="129"/>
      <c r="BG54" s="129"/>
      <c r="BH54" s="114"/>
      <c r="BI54" s="127"/>
      <c r="BJ54" s="129"/>
      <c r="BK54" s="129"/>
      <c r="BL54" s="129"/>
      <c r="BM54" s="129"/>
      <c r="BN54" s="129"/>
      <c r="BO54" s="129"/>
      <c r="BP54" s="129"/>
      <c r="BQ54" s="129"/>
      <c r="BR54" s="129"/>
      <c r="BS54" s="103"/>
      <c r="BT54" s="104"/>
      <c r="BU54" s="127"/>
      <c r="BV54" s="128"/>
      <c r="BW54" s="125"/>
      <c r="BX54" s="104"/>
      <c r="BY54" s="126"/>
      <c r="BZ54" s="102"/>
      <c r="CA54" s="120"/>
      <c r="CB54" s="120"/>
      <c r="CC54" s="121"/>
    </row>
    <row r="55" spans="1:81" ht="13.5" customHeight="1" thickBot="1">
      <c r="A55" s="130"/>
      <c r="B55" s="131"/>
      <c r="C55" s="132"/>
      <c r="D55" s="132"/>
      <c r="E55" s="55"/>
      <c r="F55" s="123" t="s">
        <v>140</v>
      </c>
      <c r="G55" s="123"/>
      <c r="H55" s="67"/>
      <c r="I55" s="61"/>
      <c r="J55" s="61"/>
      <c r="K55" s="61"/>
      <c r="L55" s="61">
        <v>2.5</v>
      </c>
      <c r="M55" s="61">
        <v>2.5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8"/>
      <c r="AY55" s="119"/>
      <c r="AZ55" s="129"/>
      <c r="BA55" s="127"/>
      <c r="BB55" s="129"/>
      <c r="BC55" s="129"/>
      <c r="BD55" s="129"/>
      <c r="BE55" s="129"/>
      <c r="BF55" s="129"/>
      <c r="BG55" s="129"/>
      <c r="BH55" s="114"/>
      <c r="BI55" s="127"/>
      <c r="BJ55" s="129"/>
      <c r="BK55" s="129"/>
      <c r="BL55" s="129"/>
      <c r="BM55" s="129"/>
      <c r="BN55" s="129"/>
      <c r="BO55" s="129"/>
      <c r="BP55" s="129"/>
      <c r="BQ55" s="129"/>
      <c r="BR55" s="129"/>
      <c r="BS55" s="103"/>
      <c r="BT55" s="104"/>
      <c r="BU55" s="127"/>
      <c r="BV55" s="128"/>
      <c r="BW55" s="125"/>
      <c r="BX55" s="104"/>
      <c r="BY55" s="126"/>
      <c r="BZ55" s="102"/>
      <c r="CA55" s="120"/>
      <c r="CB55" s="120"/>
      <c r="CC55" s="121"/>
    </row>
    <row r="56" spans="1:81" ht="13.5" customHeight="1" thickBot="1">
      <c r="A56" s="130"/>
      <c r="B56" s="131"/>
      <c r="C56" s="132"/>
      <c r="D56" s="132"/>
      <c r="E56" s="26"/>
      <c r="F56" s="123" t="s">
        <v>138</v>
      </c>
      <c r="G56" s="123"/>
      <c r="H56" s="67"/>
      <c r="I56" s="61"/>
      <c r="J56" s="61"/>
      <c r="K56" s="61"/>
      <c r="L56" s="61"/>
      <c r="M56" s="61"/>
      <c r="N56" s="61">
        <v>1</v>
      </c>
      <c r="O56" s="61">
        <v>1</v>
      </c>
      <c r="P56" s="61"/>
      <c r="Q56" s="61"/>
      <c r="R56" s="61"/>
      <c r="S56" s="61"/>
      <c r="T56" s="61"/>
      <c r="U56" s="61"/>
      <c r="V56" s="61"/>
      <c r="W56" s="61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8"/>
      <c r="AY56" s="119"/>
      <c r="AZ56" s="129"/>
      <c r="BA56" s="127"/>
      <c r="BB56" s="129"/>
      <c r="BC56" s="129"/>
      <c r="BD56" s="129"/>
      <c r="BE56" s="129"/>
      <c r="BF56" s="129"/>
      <c r="BG56" s="129"/>
      <c r="BH56" s="114"/>
      <c r="BI56" s="127"/>
      <c r="BJ56" s="129"/>
      <c r="BK56" s="129"/>
      <c r="BL56" s="129"/>
      <c r="BM56" s="129"/>
      <c r="BN56" s="129"/>
      <c r="BO56" s="129"/>
      <c r="BP56" s="129"/>
      <c r="BQ56" s="129"/>
      <c r="BR56" s="129"/>
      <c r="BS56" s="103"/>
      <c r="BT56" s="104"/>
      <c r="BU56" s="127"/>
      <c r="BV56" s="128"/>
      <c r="BW56" s="125"/>
      <c r="BX56" s="104"/>
      <c r="BY56" s="126"/>
      <c r="BZ56" s="102"/>
      <c r="CA56" s="120"/>
      <c r="CB56" s="120"/>
      <c r="CC56" s="121"/>
    </row>
    <row r="57" spans="1:81" ht="13.5" customHeight="1" thickBot="1">
      <c r="A57" s="130"/>
      <c r="B57" s="131"/>
      <c r="C57" s="132"/>
      <c r="D57" s="132"/>
      <c r="E57" s="26"/>
      <c r="F57" s="123" t="s">
        <v>121</v>
      </c>
      <c r="G57" s="123"/>
      <c r="H57" s="67"/>
      <c r="I57" s="61"/>
      <c r="J57" s="61"/>
      <c r="K57" s="61"/>
      <c r="L57" s="61"/>
      <c r="M57" s="61"/>
      <c r="N57" s="61">
        <v>1</v>
      </c>
      <c r="O57" s="61"/>
      <c r="P57" s="61"/>
      <c r="Q57" s="61"/>
      <c r="R57" s="61"/>
      <c r="S57" s="61"/>
      <c r="T57" s="61"/>
      <c r="U57" s="61"/>
      <c r="V57" s="61"/>
      <c r="W57" s="61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8"/>
      <c r="AY57" s="119"/>
      <c r="AZ57" s="129"/>
      <c r="BA57" s="127"/>
      <c r="BB57" s="129"/>
      <c r="BC57" s="129"/>
      <c r="BD57" s="129"/>
      <c r="BE57" s="129"/>
      <c r="BF57" s="129"/>
      <c r="BG57" s="129"/>
      <c r="BH57" s="114"/>
      <c r="BI57" s="127"/>
      <c r="BJ57" s="129"/>
      <c r="BK57" s="129"/>
      <c r="BL57" s="129"/>
      <c r="BM57" s="129"/>
      <c r="BN57" s="129"/>
      <c r="BO57" s="129"/>
      <c r="BP57" s="129"/>
      <c r="BQ57" s="129"/>
      <c r="BR57" s="129"/>
      <c r="BS57" s="103"/>
      <c r="BT57" s="104"/>
      <c r="BU57" s="127"/>
      <c r="BV57" s="128"/>
      <c r="BW57" s="125"/>
      <c r="BX57" s="104"/>
      <c r="BY57" s="126"/>
      <c r="BZ57" s="102"/>
      <c r="CA57" s="120"/>
      <c r="CB57" s="120"/>
      <c r="CC57" s="121"/>
    </row>
    <row r="58" spans="1:81" ht="13.5" customHeight="1" thickBot="1">
      <c r="A58" s="130"/>
      <c r="B58" s="131"/>
      <c r="C58" s="132"/>
      <c r="D58" s="132"/>
      <c r="E58" s="27"/>
      <c r="F58" s="124"/>
      <c r="G58" s="124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AY58" s="119"/>
      <c r="AZ58" s="129"/>
      <c r="BA58" s="127"/>
      <c r="BB58" s="129"/>
      <c r="BC58" s="129"/>
      <c r="BD58" s="129"/>
      <c r="BE58" s="129"/>
      <c r="BF58" s="129"/>
      <c r="BG58" s="129"/>
      <c r="BH58" s="114"/>
      <c r="BI58" s="127"/>
      <c r="BJ58" s="129"/>
      <c r="BK58" s="129"/>
      <c r="BL58" s="129"/>
      <c r="BM58" s="129"/>
      <c r="BN58" s="129"/>
      <c r="BO58" s="129"/>
      <c r="BP58" s="129"/>
      <c r="BQ58" s="129"/>
      <c r="BR58" s="129"/>
      <c r="BS58" s="103"/>
      <c r="BT58" s="104"/>
      <c r="BU58" s="127"/>
      <c r="BV58" s="128"/>
      <c r="BW58" s="125"/>
      <c r="BX58" s="104"/>
      <c r="BY58" s="126"/>
      <c r="BZ58" s="102"/>
      <c r="CA58" s="120"/>
      <c r="CB58" s="120"/>
      <c r="CC58" s="121"/>
    </row>
    <row r="59" spans="1:81" ht="13.5" customHeight="1" thickBot="1">
      <c r="A59" s="115">
        <v>8</v>
      </c>
      <c r="B59" s="131" t="s">
        <v>128</v>
      </c>
      <c r="C59" s="117" t="s">
        <v>97</v>
      </c>
      <c r="D59" s="117"/>
      <c r="E59" s="118" t="s">
        <v>14</v>
      </c>
      <c r="F59" s="118"/>
      <c r="G59" s="118"/>
      <c r="H59" s="74">
        <f aca="true" t="shared" si="7" ref="H59:AX59">H60+H61+H62+H63+H64+H65</f>
        <v>0</v>
      </c>
      <c r="I59" s="59">
        <f t="shared" si="7"/>
        <v>0</v>
      </c>
      <c r="J59" s="59">
        <f t="shared" si="7"/>
        <v>0</v>
      </c>
      <c r="K59" s="59">
        <f t="shared" si="7"/>
        <v>0</v>
      </c>
      <c r="L59" s="59">
        <f t="shared" si="7"/>
        <v>4</v>
      </c>
      <c r="M59" s="59">
        <f t="shared" si="7"/>
        <v>3.5</v>
      </c>
      <c r="N59" s="59">
        <f t="shared" si="7"/>
        <v>6</v>
      </c>
      <c r="O59" s="59">
        <f t="shared" si="7"/>
        <v>7</v>
      </c>
      <c r="P59" s="59">
        <f t="shared" si="7"/>
        <v>0</v>
      </c>
      <c r="Q59" s="59">
        <f t="shared" si="7"/>
        <v>0</v>
      </c>
      <c r="R59" s="59">
        <f t="shared" si="7"/>
        <v>0</v>
      </c>
      <c r="S59" s="59">
        <f t="shared" si="7"/>
        <v>0</v>
      </c>
      <c r="T59" s="59">
        <f t="shared" si="7"/>
        <v>0</v>
      </c>
      <c r="U59" s="59">
        <f t="shared" si="7"/>
        <v>0</v>
      </c>
      <c r="V59" s="59">
        <f t="shared" si="7"/>
        <v>0</v>
      </c>
      <c r="W59" s="59">
        <f t="shared" si="7"/>
        <v>0</v>
      </c>
      <c r="X59" s="59">
        <f t="shared" si="7"/>
        <v>0</v>
      </c>
      <c r="Y59" s="59">
        <f t="shared" si="7"/>
        <v>0</v>
      </c>
      <c r="Z59" s="59">
        <f t="shared" si="7"/>
        <v>0</v>
      </c>
      <c r="AA59" s="59">
        <f t="shared" si="7"/>
        <v>0</v>
      </c>
      <c r="AB59" s="59">
        <f t="shared" si="7"/>
        <v>0</v>
      </c>
      <c r="AC59" s="59">
        <f t="shared" si="7"/>
        <v>0</v>
      </c>
      <c r="AD59" s="59">
        <f t="shared" si="7"/>
        <v>0</v>
      </c>
      <c r="AE59" s="59">
        <f t="shared" si="7"/>
        <v>0</v>
      </c>
      <c r="AF59" s="59">
        <f t="shared" si="7"/>
        <v>0</v>
      </c>
      <c r="AG59" s="59">
        <f t="shared" si="7"/>
        <v>0</v>
      </c>
      <c r="AH59" s="59">
        <f t="shared" si="7"/>
        <v>0</v>
      </c>
      <c r="AI59" s="59">
        <f t="shared" si="7"/>
        <v>0</v>
      </c>
      <c r="AJ59" s="59">
        <f t="shared" si="7"/>
        <v>0</v>
      </c>
      <c r="AK59" s="59">
        <f t="shared" si="7"/>
        <v>0</v>
      </c>
      <c r="AL59" s="59">
        <f t="shared" si="7"/>
        <v>0</v>
      </c>
      <c r="AM59" s="59">
        <f t="shared" si="7"/>
        <v>0</v>
      </c>
      <c r="AN59" s="59">
        <f t="shared" si="7"/>
        <v>0</v>
      </c>
      <c r="AO59" s="59">
        <f t="shared" si="7"/>
        <v>0</v>
      </c>
      <c r="AP59" s="59">
        <f t="shared" si="7"/>
        <v>0</v>
      </c>
      <c r="AQ59" s="59">
        <f t="shared" si="7"/>
        <v>0</v>
      </c>
      <c r="AR59" s="59">
        <f t="shared" si="7"/>
        <v>0</v>
      </c>
      <c r="AS59" s="59">
        <f t="shared" si="7"/>
        <v>0</v>
      </c>
      <c r="AT59" s="59">
        <f t="shared" si="7"/>
        <v>0</v>
      </c>
      <c r="AU59" s="59">
        <f t="shared" si="7"/>
        <v>0</v>
      </c>
      <c r="AV59" s="59">
        <f t="shared" si="7"/>
        <v>0</v>
      </c>
      <c r="AW59" s="59">
        <f t="shared" si="7"/>
        <v>0</v>
      </c>
      <c r="AX59" s="75">
        <f t="shared" si="7"/>
        <v>0</v>
      </c>
      <c r="AY59" s="119">
        <f>H59+I59+J59+K59+L59+M59+N59+O59+P59+Q59+R59+S59+T59+U59+V59+W59+X59+Y59+Z59+AA59+AB59+AC59+AD59+AE59+AF59+AG59+AH59+AI59+AJ59+AK59+AL59+AM59+AN59+AO59+AP59+AQ59+AR59+AS59+AT59+AU59+AV59+AW59+AX59</f>
        <v>20.5</v>
      </c>
      <c r="AZ59" s="113"/>
      <c r="BA59" s="105"/>
      <c r="BB59" s="113"/>
      <c r="BC59" s="113"/>
      <c r="BD59" s="113"/>
      <c r="BE59" s="113"/>
      <c r="BF59" s="113"/>
      <c r="BG59" s="113"/>
      <c r="BH59" s="114">
        <f>BA59+BB59+BC59+BD59+BE59+BF59+BG59</f>
        <v>0</v>
      </c>
      <c r="BI59" s="105">
        <v>1</v>
      </c>
      <c r="BJ59" s="113">
        <v>1</v>
      </c>
      <c r="BK59" s="113">
        <v>0.5</v>
      </c>
      <c r="BL59" s="113"/>
      <c r="BM59" s="113"/>
      <c r="BN59" s="113"/>
      <c r="BO59" s="113"/>
      <c r="BP59" s="113"/>
      <c r="BQ59" s="113"/>
      <c r="BR59" s="113"/>
      <c r="BS59" s="103">
        <f>BI59+BJ59+BK59+BL59+BM59+BN59+BO59+BP59+BQ59+BR59</f>
        <v>2.5</v>
      </c>
      <c r="BT59" s="104">
        <f>BS59+BH59+AY59</f>
        <v>23</v>
      </c>
      <c r="BU59" s="105">
        <v>22</v>
      </c>
      <c r="BV59" s="112" t="s">
        <v>121</v>
      </c>
      <c r="BW59" s="110">
        <v>1</v>
      </c>
      <c r="BX59" s="104">
        <f>BU59-BW59</f>
        <v>21</v>
      </c>
      <c r="BY59" s="111">
        <v>1</v>
      </c>
      <c r="BZ59" s="102">
        <f>BT59-BX59-BY59</f>
        <v>1</v>
      </c>
      <c r="CA59" s="101"/>
      <c r="CB59" s="101"/>
      <c r="CC59" s="106" t="s">
        <v>129</v>
      </c>
    </row>
    <row r="60" spans="1:81" ht="13.5" customHeight="1" thickBot="1">
      <c r="A60" s="115"/>
      <c r="B60" s="131"/>
      <c r="C60" s="117"/>
      <c r="D60" s="117"/>
      <c r="E60" s="54" t="s">
        <v>107</v>
      </c>
      <c r="F60" s="107" t="s">
        <v>107</v>
      </c>
      <c r="G60" s="107"/>
      <c r="H60" s="77"/>
      <c r="I60" s="58"/>
      <c r="J60" s="58"/>
      <c r="K60" s="58"/>
      <c r="L60" s="58">
        <v>2.5</v>
      </c>
      <c r="M60" s="58">
        <v>2.5</v>
      </c>
      <c r="N60" s="58">
        <v>4</v>
      </c>
      <c r="O60" s="58">
        <v>4</v>
      </c>
      <c r="P60" s="58"/>
      <c r="Q60" s="58"/>
      <c r="R60" s="58"/>
      <c r="S60" s="58"/>
      <c r="T60" s="58"/>
      <c r="U60" s="58"/>
      <c r="V60" s="58"/>
      <c r="W60" s="5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9"/>
      <c r="AY60" s="119"/>
      <c r="AZ60" s="113"/>
      <c r="BA60" s="105"/>
      <c r="BB60" s="113"/>
      <c r="BC60" s="113"/>
      <c r="BD60" s="113"/>
      <c r="BE60" s="113"/>
      <c r="BF60" s="113"/>
      <c r="BG60" s="113"/>
      <c r="BH60" s="114"/>
      <c r="BI60" s="105"/>
      <c r="BJ60" s="113"/>
      <c r="BK60" s="113"/>
      <c r="BL60" s="113"/>
      <c r="BM60" s="113"/>
      <c r="BN60" s="113"/>
      <c r="BO60" s="113"/>
      <c r="BP60" s="113"/>
      <c r="BQ60" s="113"/>
      <c r="BR60" s="113"/>
      <c r="BS60" s="103"/>
      <c r="BT60" s="104"/>
      <c r="BU60" s="105"/>
      <c r="BV60" s="112"/>
      <c r="BW60" s="110"/>
      <c r="BX60" s="104"/>
      <c r="BY60" s="111"/>
      <c r="BZ60" s="102"/>
      <c r="CA60" s="101"/>
      <c r="CB60" s="101"/>
      <c r="CC60" s="106"/>
    </row>
    <row r="61" spans="1:81" ht="13.5" customHeight="1" thickBot="1">
      <c r="A61" s="115"/>
      <c r="B61" s="131"/>
      <c r="C61" s="117"/>
      <c r="D61" s="117"/>
      <c r="E61" s="57" t="s">
        <v>110</v>
      </c>
      <c r="F61" s="108" t="s">
        <v>141</v>
      </c>
      <c r="G61" s="108"/>
      <c r="H61" s="80"/>
      <c r="I61" s="81"/>
      <c r="J61" s="81"/>
      <c r="K61" s="81"/>
      <c r="L61" s="81">
        <v>1.5</v>
      </c>
      <c r="M61" s="81">
        <v>1</v>
      </c>
      <c r="N61" s="81">
        <v>2</v>
      </c>
      <c r="O61" s="81">
        <v>2</v>
      </c>
      <c r="P61" s="81"/>
      <c r="Q61" s="81"/>
      <c r="R61" s="81"/>
      <c r="S61" s="81"/>
      <c r="T61" s="81"/>
      <c r="U61" s="81"/>
      <c r="V61" s="81"/>
      <c r="W61" s="81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3"/>
      <c r="AY61" s="119"/>
      <c r="AZ61" s="113"/>
      <c r="BA61" s="105"/>
      <c r="BB61" s="113"/>
      <c r="BC61" s="113"/>
      <c r="BD61" s="113"/>
      <c r="BE61" s="113"/>
      <c r="BF61" s="113"/>
      <c r="BG61" s="113"/>
      <c r="BH61" s="114"/>
      <c r="BI61" s="105"/>
      <c r="BJ61" s="113"/>
      <c r="BK61" s="113"/>
      <c r="BL61" s="113"/>
      <c r="BM61" s="113"/>
      <c r="BN61" s="113"/>
      <c r="BO61" s="113"/>
      <c r="BP61" s="113"/>
      <c r="BQ61" s="113"/>
      <c r="BR61" s="113"/>
      <c r="BS61" s="103"/>
      <c r="BT61" s="104"/>
      <c r="BU61" s="105"/>
      <c r="BV61" s="112"/>
      <c r="BW61" s="110"/>
      <c r="BX61" s="104"/>
      <c r="BY61" s="111"/>
      <c r="BZ61" s="102"/>
      <c r="CA61" s="101"/>
      <c r="CB61" s="101"/>
      <c r="CC61" s="106"/>
    </row>
    <row r="62" spans="1:81" ht="13.5" customHeight="1" thickBot="1">
      <c r="A62" s="115"/>
      <c r="B62" s="131"/>
      <c r="C62" s="117"/>
      <c r="D62" s="117"/>
      <c r="E62" s="29"/>
      <c r="F62" s="108" t="s">
        <v>121</v>
      </c>
      <c r="G62" s="108"/>
      <c r="H62" s="80"/>
      <c r="I62" s="81"/>
      <c r="J62" s="81"/>
      <c r="K62" s="81"/>
      <c r="L62" s="81"/>
      <c r="M62" s="81"/>
      <c r="N62" s="81"/>
      <c r="O62" s="81">
        <v>1</v>
      </c>
      <c r="P62" s="81"/>
      <c r="Q62" s="81"/>
      <c r="R62" s="81"/>
      <c r="S62" s="81"/>
      <c r="T62" s="81"/>
      <c r="U62" s="81"/>
      <c r="V62" s="81"/>
      <c r="W62" s="81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3"/>
      <c r="AY62" s="119"/>
      <c r="AZ62" s="113"/>
      <c r="BA62" s="105"/>
      <c r="BB62" s="113"/>
      <c r="BC62" s="113"/>
      <c r="BD62" s="113"/>
      <c r="BE62" s="113"/>
      <c r="BF62" s="113"/>
      <c r="BG62" s="113"/>
      <c r="BH62" s="114"/>
      <c r="BI62" s="105"/>
      <c r="BJ62" s="113"/>
      <c r="BK62" s="113"/>
      <c r="BL62" s="113"/>
      <c r="BM62" s="113"/>
      <c r="BN62" s="113"/>
      <c r="BO62" s="113"/>
      <c r="BP62" s="113"/>
      <c r="BQ62" s="113"/>
      <c r="BR62" s="113"/>
      <c r="BS62" s="103"/>
      <c r="BT62" s="104"/>
      <c r="BU62" s="105"/>
      <c r="BV62" s="112"/>
      <c r="BW62" s="110"/>
      <c r="BX62" s="104"/>
      <c r="BY62" s="111"/>
      <c r="BZ62" s="102"/>
      <c r="CA62" s="101"/>
      <c r="CB62" s="101"/>
      <c r="CC62" s="106"/>
    </row>
    <row r="63" spans="1:81" ht="13.5" customHeight="1" thickBot="1">
      <c r="A63" s="115"/>
      <c r="B63" s="131"/>
      <c r="C63" s="117"/>
      <c r="D63" s="117"/>
      <c r="E63" s="29"/>
      <c r="F63" s="108"/>
      <c r="G63" s="108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3"/>
      <c r="AY63" s="119"/>
      <c r="AZ63" s="113"/>
      <c r="BA63" s="105"/>
      <c r="BB63" s="113"/>
      <c r="BC63" s="113"/>
      <c r="BD63" s="113"/>
      <c r="BE63" s="113"/>
      <c r="BF63" s="113"/>
      <c r="BG63" s="113"/>
      <c r="BH63" s="114"/>
      <c r="BI63" s="105"/>
      <c r="BJ63" s="113"/>
      <c r="BK63" s="113"/>
      <c r="BL63" s="113"/>
      <c r="BM63" s="113"/>
      <c r="BN63" s="113"/>
      <c r="BO63" s="113"/>
      <c r="BP63" s="113"/>
      <c r="BQ63" s="113"/>
      <c r="BR63" s="113"/>
      <c r="BS63" s="103"/>
      <c r="BT63" s="104"/>
      <c r="BU63" s="105"/>
      <c r="BV63" s="112"/>
      <c r="BW63" s="110"/>
      <c r="BX63" s="104"/>
      <c r="BY63" s="111"/>
      <c r="BZ63" s="102"/>
      <c r="CA63" s="101"/>
      <c r="CB63" s="101"/>
      <c r="CC63" s="106"/>
    </row>
    <row r="64" spans="1:81" ht="13.5" customHeight="1" thickBot="1">
      <c r="A64" s="115"/>
      <c r="B64" s="131"/>
      <c r="C64" s="117"/>
      <c r="D64" s="117"/>
      <c r="E64" s="29"/>
      <c r="F64" s="108"/>
      <c r="G64" s="108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3"/>
      <c r="AY64" s="119"/>
      <c r="AZ64" s="113"/>
      <c r="BA64" s="105"/>
      <c r="BB64" s="113"/>
      <c r="BC64" s="113"/>
      <c r="BD64" s="113"/>
      <c r="BE64" s="113"/>
      <c r="BF64" s="113"/>
      <c r="BG64" s="113"/>
      <c r="BH64" s="114"/>
      <c r="BI64" s="105"/>
      <c r="BJ64" s="113"/>
      <c r="BK64" s="113"/>
      <c r="BL64" s="113"/>
      <c r="BM64" s="113"/>
      <c r="BN64" s="113"/>
      <c r="BO64" s="113"/>
      <c r="BP64" s="113"/>
      <c r="BQ64" s="113"/>
      <c r="BR64" s="113"/>
      <c r="BS64" s="103"/>
      <c r="BT64" s="104"/>
      <c r="BU64" s="105"/>
      <c r="BV64" s="112"/>
      <c r="BW64" s="110"/>
      <c r="BX64" s="104"/>
      <c r="BY64" s="111"/>
      <c r="BZ64" s="102"/>
      <c r="CA64" s="101"/>
      <c r="CB64" s="101"/>
      <c r="CC64" s="106"/>
    </row>
    <row r="65" spans="1:81" ht="13.5" customHeight="1" thickBot="1">
      <c r="A65" s="115"/>
      <c r="B65" s="131"/>
      <c r="C65" s="117"/>
      <c r="D65" s="117"/>
      <c r="E65" s="30"/>
      <c r="F65" s="109"/>
      <c r="G65" s="109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119"/>
      <c r="AZ65" s="113"/>
      <c r="BA65" s="105"/>
      <c r="BB65" s="113"/>
      <c r="BC65" s="113"/>
      <c r="BD65" s="113"/>
      <c r="BE65" s="113"/>
      <c r="BF65" s="113"/>
      <c r="BG65" s="113"/>
      <c r="BH65" s="114"/>
      <c r="BI65" s="105"/>
      <c r="BJ65" s="113"/>
      <c r="BK65" s="113"/>
      <c r="BL65" s="113"/>
      <c r="BM65" s="113"/>
      <c r="BN65" s="113"/>
      <c r="BO65" s="113"/>
      <c r="BP65" s="113"/>
      <c r="BQ65" s="113"/>
      <c r="BR65" s="113"/>
      <c r="BS65" s="103"/>
      <c r="BT65" s="104"/>
      <c r="BU65" s="105"/>
      <c r="BV65" s="112"/>
      <c r="BW65" s="110"/>
      <c r="BX65" s="104"/>
      <c r="BY65" s="111"/>
      <c r="BZ65" s="102"/>
      <c r="CA65" s="101"/>
      <c r="CB65" s="101"/>
      <c r="CC65" s="106"/>
    </row>
    <row r="66" spans="1:81" ht="13.5" customHeight="1" thickBot="1">
      <c r="A66" s="130">
        <v>9</v>
      </c>
      <c r="B66" s="131" t="s">
        <v>116</v>
      </c>
      <c r="C66" s="132" t="s">
        <v>96</v>
      </c>
      <c r="D66" s="132"/>
      <c r="E66" s="118" t="s">
        <v>14</v>
      </c>
      <c r="F66" s="118"/>
      <c r="G66" s="118"/>
      <c r="H66" s="74">
        <f aca="true" t="shared" si="8" ref="H66:AX66">H67+H68+H69+H70+H71+H72</f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59">
        <f t="shared" si="8"/>
        <v>0</v>
      </c>
      <c r="M66" s="59">
        <f t="shared" si="8"/>
        <v>3.5</v>
      </c>
      <c r="N66" s="59">
        <f t="shared" si="8"/>
        <v>0</v>
      </c>
      <c r="O66" s="59">
        <f t="shared" si="8"/>
        <v>0</v>
      </c>
      <c r="P66" s="59">
        <f t="shared" si="8"/>
        <v>0</v>
      </c>
      <c r="Q66" s="59">
        <f t="shared" si="8"/>
        <v>0</v>
      </c>
      <c r="R66" s="59">
        <f t="shared" si="8"/>
        <v>0</v>
      </c>
      <c r="S66" s="59">
        <f t="shared" si="8"/>
        <v>0</v>
      </c>
      <c r="T66" s="59">
        <f t="shared" si="8"/>
        <v>0</v>
      </c>
      <c r="U66" s="59">
        <f t="shared" si="8"/>
        <v>0</v>
      </c>
      <c r="V66" s="59">
        <f t="shared" si="8"/>
        <v>0</v>
      </c>
      <c r="W66" s="59">
        <f t="shared" si="8"/>
        <v>0</v>
      </c>
      <c r="X66" s="59">
        <f t="shared" si="8"/>
        <v>0</v>
      </c>
      <c r="Y66" s="59">
        <f t="shared" si="8"/>
        <v>0</v>
      </c>
      <c r="Z66" s="59">
        <f t="shared" si="8"/>
        <v>0</v>
      </c>
      <c r="AA66" s="59">
        <f t="shared" si="8"/>
        <v>0</v>
      </c>
      <c r="AB66" s="59">
        <f t="shared" si="8"/>
        <v>0</v>
      </c>
      <c r="AC66" s="59">
        <f t="shared" si="8"/>
        <v>0</v>
      </c>
      <c r="AD66" s="59">
        <f t="shared" si="8"/>
        <v>0</v>
      </c>
      <c r="AE66" s="59">
        <f t="shared" si="8"/>
        <v>0</v>
      </c>
      <c r="AF66" s="59">
        <f t="shared" si="8"/>
        <v>0</v>
      </c>
      <c r="AG66" s="59">
        <f t="shared" si="8"/>
        <v>0</v>
      </c>
      <c r="AH66" s="59">
        <f t="shared" si="8"/>
        <v>0</v>
      </c>
      <c r="AI66" s="59">
        <f t="shared" si="8"/>
        <v>0</v>
      </c>
      <c r="AJ66" s="59">
        <f t="shared" si="8"/>
        <v>0</v>
      </c>
      <c r="AK66" s="59">
        <f t="shared" si="8"/>
        <v>0</v>
      </c>
      <c r="AL66" s="59">
        <f t="shared" si="8"/>
        <v>0</v>
      </c>
      <c r="AM66" s="59">
        <f t="shared" si="8"/>
        <v>0</v>
      </c>
      <c r="AN66" s="59">
        <f t="shared" si="8"/>
        <v>0</v>
      </c>
      <c r="AO66" s="59">
        <f t="shared" si="8"/>
        <v>0</v>
      </c>
      <c r="AP66" s="59">
        <f t="shared" si="8"/>
        <v>0</v>
      </c>
      <c r="AQ66" s="59">
        <f t="shared" si="8"/>
        <v>0</v>
      </c>
      <c r="AR66" s="59">
        <f t="shared" si="8"/>
        <v>0</v>
      </c>
      <c r="AS66" s="59">
        <f t="shared" si="8"/>
        <v>0</v>
      </c>
      <c r="AT66" s="59">
        <f t="shared" si="8"/>
        <v>0</v>
      </c>
      <c r="AU66" s="59">
        <f t="shared" si="8"/>
        <v>0</v>
      </c>
      <c r="AV66" s="59">
        <f t="shared" si="8"/>
        <v>0</v>
      </c>
      <c r="AW66" s="59">
        <f t="shared" si="8"/>
        <v>0</v>
      </c>
      <c r="AX66" s="75">
        <f t="shared" si="8"/>
        <v>0</v>
      </c>
      <c r="AY66" s="119">
        <f>H66+I66+J66+K66+L66+M66+N66+O66+P66+Q66+R66+S66+T66+U66+V66+W66+X66+Y66+Z66+AA66+AB66+AC66+AD66+AE66+AF66+AG66+AH66+AI66+AJ66+AK66+AL66+AM66+AN66+AO66+AP66+AQ66+AR66+AS66+AT66+AU66+AV66+AW66+AX66</f>
        <v>3.5</v>
      </c>
      <c r="AZ66" s="129"/>
      <c r="BA66" s="127"/>
      <c r="BB66" s="129"/>
      <c r="BC66" s="129"/>
      <c r="BD66" s="129"/>
      <c r="BE66" s="129"/>
      <c r="BF66" s="129">
        <v>22.5</v>
      </c>
      <c r="BG66" s="129"/>
      <c r="BH66" s="114">
        <f>BA66+BB66+BC66+BD66+BE66+BF66+BG66</f>
        <v>22.5</v>
      </c>
      <c r="BI66" s="127"/>
      <c r="BJ66" s="129">
        <v>0.5</v>
      </c>
      <c r="BK66" s="129"/>
      <c r="BL66" s="129"/>
      <c r="BM66" s="129"/>
      <c r="BN66" s="129"/>
      <c r="BO66" s="129"/>
      <c r="BP66" s="129"/>
      <c r="BQ66" s="129"/>
      <c r="BR66" s="129"/>
      <c r="BS66" s="103">
        <f>BI66+BJ66+BK66+BL66+BM66+BN66+BO66+BP66+BQ66+BR66</f>
        <v>0.5</v>
      </c>
      <c r="BT66" s="104">
        <f>BS66+BH66+AY66</f>
        <v>26.5</v>
      </c>
      <c r="BU66" s="127">
        <v>23</v>
      </c>
      <c r="BV66" s="128"/>
      <c r="BW66" s="125"/>
      <c r="BX66" s="104">
        <f>BU66-BW66</f>
        <v>23</v>
      </c>
      <c r="BY66" s="126"/>
      <c r="BZ66" s="102">
        <f>BT66-BX66-BY66</f>
        <v>3.5</v>
      </c>
      <c r="CA66" s="120"/>
      <c r="CB66" s="120"/>
      <c r="CC66" s="121"/>
    </row>
    <row r="67" spans="1:81" ht="13.5" customHeight="1">
      <c r="A67" s="130"/>
      <c r="B67" s="131"/>
      <c r="C67" s="132"/>
      <c r="D67" s="132"/>
      <c r="E67" s="54" t="s">
        <v>98</v>
      </c>
      <c r="F67" s="122" t="s">
        <v>126</v>
      </c>
      <c r="G67" s="122"/>
      <c r="H67" s="6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6"/>
      <c r="AY67" s="119"/>
      <c r="AZ67" s="129"/>
      <c r="BA67" s="127"/>
      <c r="BB67" s="129"/>
      <c r="BC67" s="129"/>
      <c r="BD67" s="129"/>
      <c r="BE67" s="129"/>
      <c r="BF67" s="129"/>
      <c r="BG67" s="129"/>
      <c r="BH67" s="114"/>
      <c r="BI67" s="127"/>
      <c r="BJ67" s="129"/>
      <c r="BK67" s="129"/>
      <c r="BL67" s="129"/>
      <c r="BM67" s="129"/>
      <c r="BN67" s="129"/>
      <c r="BO67" s="129"/>
      <c r="BP67" s="129"/>
      <c r="BQ67" s="129"/>
      <c r="BR67" s="129"/>
      <c r="BS67" s="103"/>
      <c r="BT67" s="104"/>
      <c r="BU67" s="127"/>
      <c r="BV67" s="128"/>
      <c r="BW67" s="125"/>
      <c r="BX67" s="104"/>
      <c r="BY67" s="126"/>
      <c r="BZ67" s="102"/>
      <c r="CA67" s="120"/>
      <c r="CB67" s="120"/>
      <c r="CC67" s="121"/>
    </row>
    <row r="68" spans="1:81" ht="13.5" customHeight="1">
      <c r="A68" s="130"/>
      <c r="B68" s="131"/>
      <c r="C68" s="132"/>
      <c r="D68" s="132"/>
      <c r="E68" s="26"/>
      <c r="F68" s="123" t="s">
        <v>132</v>
      </c>
      <c r="G68" s="123"/>
      <c r="H68" s="67"/>
      <c r="I68" s="61"/>
      <c r="J68" s="61"/>
      <c r="K68" s="61"/>
      <c r="L68" s="61"/>
      <c r="M68" s="61">
        <v>2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8"/>
      <c r="AY68" s="119"/>
      <c r="AZ68" s="129"/>
      <c r="BA68" s="127"/>
      <c r="BB68" s="129"/>
      <c r="BC68" s="129"/>
      <c r="BD68" s="129"/>
      <c r="BE68" s="129"/>
      <c r="BF68" s="129"/>
      <c r="BG68" s="129"/>
      <c r="BH68" s="114"/>
      <c r="BI68" s="127"/>
      <c r="BJ68" s="129"/>
      <c r="BK68" s="129"/>
      <c r="BL68" s="129"/>
      <c r="BM68" s="129"/>
      <c r="BN68" s="129"/>
      <c r="BO68" s="129"/>
      <c r="BP68" s="129"/>
      <c r="BQ68" s="129"/>
      <c r="BR68" s="129"/>
      <c r="BS68" s="103"/>
      <c r="BT68" s="104"/>
      <c r="BU68" s="127"/>
      <c r="BV68" s="128"/>
      <c r="BW68" s="125"/>
      <c r="BX68" s="104"/>
      <c r="BY68" s="126"/>
      <c r="BZ68" s="102"/>
      <c r="CA68" s="120"/>
      <c r="CB68" s="120"/>
      <c r="CC68" s="121"/>
    </row>
    <row r="69" spans="1:81" ht="13.5" customHeight="1">
      <c r="A69" s="130"/>
      <c r="B69" s="131"/>
      <c r="C69" s="132"/>
      <c r="D69" s="132"/>
      <c r="E69" s="26"/>
      <c r="F69" s="123" t="s">
        <v>135</v>
      </c>
      <c r="G69" s="123"/>
      <c r="H69" s="67"/>
      <c r="I69" s="61"/>
      <c r="J69" s="61"/>
      <c r="K69" s="61"/>
      <c r="L69" s="61"/>
      <c r="M69" s="61">
        <v>1.5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8"/>
      <c r="AY69" s="119"/>
      <c r="AZ69" s="129"/>
      <c r="BA69" s="127"/>
      <c r="BB69" s="129"/>
      <c r="BC69" s="129"/>
      <c r="BD69" s="129"/>
      <c r="BE69" s="129"/>
      <c r="BF69" s="129"/>
      <c r="BG69" s="129"/>
      <c r="BH69" s="114"/>
      <c r="BI69" s="127"/>
      <c r="BJ69" s="129"/>
      <c r="BK69" s="129"/>
      <c r="BL69" s="129"/>
      <c r="BM69" s="129"/>
      <c r="BN69" s="129"/>
      <c r="BO69" s="129"/>
      <c r="BP69" s="129"/>
      <c r="BQ69" s="129"/>
      <c r="BR69" s="129"/>
      <c r="BS69" s="103"/>
      <c r="BT69" s="104"/>
      <c r="BU69" s="127"/>
      <c r="BV69" s="128"/>
      <c r="BW69" s="125"/>
      <c r="BX69" s="104"/>
      <c r="BY69" s="126"/>
      <c r="BZ69" s="102"/>
      <c r="CA69" s="120"/>
      <c r="CB69" s="120"/>
      <c r="CC69" s="121"/>
    </row>
    <row r="70" spans="1:81" ht="13.5" customHeight="1">
      <c r="A70" s="130"/>
      <c r="B70" s="131"/>
      <c r="C70" s="132"/>
      <c r="D70" s="132"/>
      <c r="E70" s="26"/>
      <c r="F70" s="123"/>
      <c r="G70" s="123"/>
      <c r="H70" s="67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8"/>
      <c r="AY70" s="119"/>
      <c r="AZ70" s="129"/>
      <c r="BA70" s="127"/>
      <c r="BB70" s="129"/>
      <c r="BC70" s="129"/>
      <c r="BD70" s="129"/>
      <c r="BE70" s="129"/>
      <c r="BF70" s="129"/>
      <c r="BG70" s="129"/>
      <c r="BH70" s="114"/>
      <c r="BI70" s="127"/>
      <c r="BJ70" s="129"/>
      <c r="BK70" s="129"/>
      <c r="BL70" s="129"/>
      <c r="BM70" s="129"/>
      <c r="BN70" s="129"/>
      <c r="BO70" s="129"/>
      <c r="BP70" s="129"/>
      <c r="BQ70" s="129"/>
      <c r="BR70" s="129"/>
      <c r="BS70" s="103"/>
      <c r="BT70" s="104"/>
      <c r="BU70" s="127"/>
      <c r="BV70" s="128"/>
      <c r="BW70" s="125"/>
      <c r="BX70" s="104"/>
      <c r="BY70" s="126"/>
      <c r="BZ70" s="102"/>
      <c r="CA70" s="120"/>
      <c r="CB70" s="120"/>
      <c r="CC70" s="121"/>
    </row>
    <row r="71" spans="1:81" ht="13.5" customHeight="1">
      <c r="A71" s="130"/>
      <c r="B71" s="131"/>
      <c r="C71" s="132"/>
      <c r="D71" s="132"/>
      <c r="E71" s="26"/>
      <c r="F71" s="123"/>
      <c r="G71" s="123"/>
      <c r="H71" s="67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8"/>
      <c r="AY71" s="119"/>
      <c r="AZ71" s="129"/>
      <c r="BA71" s="127"/>
      <c r="BB71" s="129"/>
      <c r="BC71" s="129"/>
      <c r="BD71" s="129"/>
      <c r="BE71" s="129"/>
      <c r="BF71" s="129"/>
      <c r="BG71" s="129"/>
      <c r="BH71" s="114"/>
      <c r="BI71" s="127"/>
      <c r="BJ71" s="129"/>
      <c r="BK71" s="129"/>
      <c r="BL71" s="129"/>
      <c r="BM71" s="129"/>
      <c r="BN71" s="129"/>
      <c r="BO71" s="129"/>
      <c r="BP71" s="129"/>
      <c r="BQ71" s="129"/>
      <c r="BR71" s="129"/>
      <c r="BS71" s="103"/>
      <c r="BT71" s="104"/>
      <c r="BU71" s="127"/>
      <c r="BV71" s="128"/>
      <c r="BW71" s="125"/>
      <c r="BX71" s="104"/>
      <c r="BY71" s="126"/>
      <c r="BZ71" s="102"/>
      <c r="CA71" s="120"/>
      <c r="CB71" s="120"/>
      <c r="CC71" s="121"/>
    </row>
    <row r="72" spans="1:81" ht="13.5" customHeight="1" thickBot="1">
      <c r="A72" s="130"/>
      <c r="B72" s="131"/>
      <c r="C72" s="132"/>
      <c r="D72" s="132"/>
      <c r="E72" s="27"/>
      <c r="F72" s="124"/>
      <c r="G72" s="124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2"/>
      <c r="AY72" s="119"/>
      <c r="AZ72" s="129"/>
      <c r="BA72" s="127"/>
      <c r="BB72" s="129"/>
      <c r="BC72" s="129"/>
      <c r="BD72" s="129"/>
      <c r="BE72" s="129"/>
      <c r="BF72" s="129"/>
      <c r="BG72" s="129"/>
      <c r="BH72" s="114"/>
      <c r="BI72" s="127"/>
      <c r="BJ72" s="129"/>
      <c r="BK72" s="129"/>
      <c r="BL72" s="129"/>
      <c r="BM72" s="129"/>
      <c r="BN72" s="129"/>
      <c r="BO72" s="129"/>
      <c r="BP72" s="129"/>
      <c r="BQ72" s="129"/>
      <c r="BR72" s="129"/>
      <c r="BS72" s="103"/>
      <c r="BT72" s="104"/>
      <c r="BU72" s="127"/>
      <c r="BV72" s="128"/>
      <c r="BW72" s="125"/>
      <c r="BX72" s="104"/>
      <c r="BY72" s="126"/>
      <c r="BZ72" s="102"/>
      <c r="CA72" s="120"/>
      <c r="CB72" s="120"/>
      <c r="CC72" s="121"/>
    </row>
    <row r="73" spans="1:81" ht="13.5" customHeight="1" thickBot="1">
      <c r="A73" s="115">
        <v>10</v>
      </c>
      <c r="B73" s="116" t="s">
        <v>123</v>
      </c>
      <c r="C73" s="117" t="s">
        <v>97</v>
      </c>
      <c r="D73" s="117"/>
      <c r="E73" s="118" t="s">
        <v>14</v>
      </c>
      <c r="F73" s="118"/>
      <c r="G73" s="118"/>
      <c r="H73" s="74">
        <f aca="true" t="shared" si="9" ref="H73:AX73">H74+H75+H76+H77+H78+H79</f>
        <v>0</v>
      </c>
      <c r="I73" s="59">
        <f t="shared" si="9"/>
        <v>0</v>
      </c>
      <c r="J73" s="59">
        <f t="shared" si="9"/>
        <v>0</v>
      </c>
      <c r="K73" s="59">
        <f t="shared" si="9"/>
        <v>0</v>
      </c>
      <c r="L73" s="59">
        <f t="shared" si="9"/>
        <v>6</v>
      </c>
      <c r="M73" s="59">
        <f t="shared" si="9"/>
        <v>1</v>
      </c>
      <c r="N73" s="59">
        <f t="shared" si="9"/>
        <v>2.5</v>
      </c>
      <c r="O73" s="59">
        <f t="shared" si="9"/>
        <v>2</v>
      </c>
      <c r="P73" s="59">
        <f t="shared" si="9"/>
        <v>0</v>
      </c>
      <c r="Q73" s="76">
        <f t="shared" si="9"/>
        <v>0</v>
      </c>
      <c r="R73" s="59">
        <f t="shared" si="9"/>
        <v>0</v>
      </c>
      <c r="S73" s="59">
        <f t="shared" si="9"/>
        <v>0</v>
      </c>
      <c r="T73" s="59">
        <f t="shared" si="9"/>
        <v>0</v>
      </c>
      <c r="U73" s="59">
        <f t="shared" si="9"/>
        <v>0</v>
      </c>
      <c r="V73" s="59">
        <f t="shared" si="9"/>
        <v>0</v>
      </c>
      <c r="W73" s="59">
        <f t="shared" si="9"/>
        <v>0</v>
      </c>
      <c r="X73" s="59">
        <f t="shared" si="9"/>
        <v>0</v>
      </c>
      <c r="Y73" s="59">
        <f t="shared" si="9"/>
        <v>0</v>
      </c>
      <c r="Z73" s="59">
        <f t="shared" si="9"/>
        <v>0</v>
      </c>
      <c r="AA73" s="59">
        <f t="shared" si="9"/>
        <v>0</v>
      </c>
      <c r="AB73" s="59">
        <f t="shared" si="9"/>
        <v>0</v>
      </c>
      <c r="AC73" s="59">
        <f t="shared" si="9"/>
        <v>0</v>
      </c>
      <c r="AD73" s="59">
        <f t="shared" si="9"/>
        <v>0</v>
      </c>
      <c r="AE73" s="59">
        <f t="shared" si="9"/>
        <v>0</v>
      </c>
      <c r="AF73" s="59">
        <f t="shared" si="9"/>
        <v>0</v>
      </c>
      <c r="AG73" s="59">
        <f t="shared" si="9"/>
        <v>0</v>
      </c>
      <c r="AH73" s="59">
        <f t="shared" si="9"/>
        <v>0</v>
      </c>
      <c r="AI73" s="59">
        <f t="shared" si="9"/>
        <v>0</v>
      </c>
      <c r="AJ73" s="59">
        <f t="shared" si="9"/>
        <v>0</v>
      </c>
      <c r="AK73" s="59">
        <f t="shared" si="9"/>
        <v>0</v>
      </c>
      <c r="AL73" s="59">
        <f t="shared" si="9"/>
        <v>0</v>
      </c>
      <c r="AM73" s="59">
        <f t="shared" si="9"/>
        <v>0</v>
      </c>
      <c r="AN73" s="59">
        <f t="shared" si="9"/>
        <v>0</v>
      </c>
      <c r="AO73" s="59">
        <f t="shared" si="9"/>
        <v>0</v>
      </c>
      <c r="AP73" s="59">
        <f t="shared" si="9"/>
        <v>0</v>
      </c>
      <c r="AQ73" s="59">
        <f t="shared" si="9"/>
        <v>0</v>
      </c>
      <c r="AR73" s="59">
        <f t="shared" si="9"/>
        <v>0</v>
      </c>
      <c r="AS73" s="59">
        <f t="shared" si="9"/>
        <v>0</v>
      </c>
      <c r="AT73" s="59">
        <f t="shared" si="9"/>
        <v>0</v>
      </c>
      <c r="AU73" s="59">
        <f t="shared" si="9"/>
        <v>0</v>
      </c>
      <c r="AV73" s="59">
        <f t="shared" si="9"/>
        <v>0</v>
      </c>
      <c r="AW73" s="59">
        <f t="shared" si="9"/>
        <v>0</v>
      </c>
      <c r="AX73" s="75">
        <f t="shared" si="9"/>
        <v>0</v>
      </c>
      <c r="AY73" s="119">
        <f>H73+I73+J73+K73+L73+M73+N73+O73+P73+Q73+R73+S73+T73+U73+V73+W73+X73+Y73+Z73+AA73+AB73+AC73+AD73+AE73+AF73+AG73+AH73+AI73+AJ73+AK73+AL73+AM73+AN73+AO73+AP73+AQ73+AR73+AS73+AT73+AU73+AV73+AW73+AX73</f>
        <v>11.5</v>
      </c>
      <c r="AZ73" s="113"/>
      <c r="BA73" s="105"/>
      <c r="BB73" s="113"/>
      <c r="BC73" s="113"/>
      <c r="BD73" s="113"/>
      <c r="BE73" s="113"/>
      <c r="BF73" s="113"/>
      <c r="BG73" s="113"/>
      <c r="BH73" s="114">
        <f>BA73+BB73+BC73+BD73+BE73+BF73+BG73</f>
        <v>0</v>
      </c>
      <c r="BI73" s="105"/>
      <c r="BJ73" s="113"/>
      <c r="BK73" s="113"/>
      <c r="BL73" s="113"/>
      <c r="BM73" s="113"/>
      <c r="BN73" s="113"/>
      <c r="BO73" s="113"/>
      <c r="BP73" s="113"/>
      <c r="BQ73" s="113"/>
      <c r="BR73" s="113"/>
      <c r="BS73" s="103">
        <f>BI73+BJ73+BK73+BL73+BM73+BN73+BO73+BP73+BQ73+BR73</f>
        <v>0</v>
      </c>
      <c r="BT73" s="104">
        <f>BS73+BH73+AY73</f>
        <v>11.5</v>
      </c>
      <c r="BU73" s="105">
        <v>22</v>
      </c>
      <c r="BV73" s="112" t="s">
        <v>160</v>
      </c>
      <c r="BW73" s="110">
        <v>14</v>
      </c>
      <c r="BX73" s="104">
        <f>BU73-BW73</f>
        <v>8</v>
      </c>
      <c r="BY73" s="111"/>
      <c r="BZ73" s="102">
        <f>BT73-BX73-BY73</f>
        <v>3.5</v>
      </c>
      <c r="CA73" s="101"/>
      <c r="CB73" s="101"/>
      <c r="CC73" s="121"/>
    </row>
    <row r="74" spans="1:81" ht="13.5" customHeight="1" thickBot="1">
      <c r="A74" s="115"/>
      <c r="B74" s="116"/>
      <c r="C74" s="117"/>
      <c r="D74" s="117"/>
      <c r="E74" s="56" t="s">
        <v>111</v>
      </c>
      <c r="F74" s="107" t="s">
        <v>111</v>
      </c>
      <c r="G74" s="107"/>
      <c r="H74" s="77"/>
      <c r="I74" s="58"/>
      <c r="J74" s="58"/>
      <c r="K74" s="58"/>
      <c r="L74" s="58"/>
      <c r="M74" s="58"/>
      <c r="N74" s="58">
        <v>1.5</v>
      </c>
      <c r="O74" s="58">
        <v>1.5</v>
      </c>
      <c r="P74" s="58"/>
      <c r="Q74" s="88"/>
      <c r="R74" s="58"/>
      <c r="S74" s="58"/>
      <c r="T74" s="58"/>
      <c r="U74" s="58"/>
      <c r="V74" s="58"/>
      <c r="W74" s="5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9"/>
      <c r="AY74" s="119"/>
      <c r="AZ74" s="113"/>
      <c r="BA74" s="105"/>
      <c r="BB74" s="113"/>
      <c r="BC74" s="113"/>
      <c r="BD74" s="113"/>
      <c r="BE74" s="113"/>
      <c r="BF74" s="113"/>
      <c r="BG74" s="113"/>
      <c r="BH74" s="114"/>
      <c r="BI74" s="105"/>
      <c r="BJ74" s="113"/>
      <c r="BK74" s="113"/>
      <c r="BL74" s="113"/>
      <c r="BM74" s="113"/>
      <c r="BN74" s="113"/>
      <c r="BO74" s="113"/>
      <c r="BP74" s="113"/>
      <c r="BQ74" s="113"/>
      <c r="BR74" s="113"/>
      <c r="BS74" s="103"/>
      <c r="BT74" s="104"/>
      <c r="BU74" s="105"/>
      <c r="BV74" s="112"/>
      <c r="BW74" s="110"/>
      <c r="BX74" s="104"/>
      <c r="BY74" s="111"/>
      <c r="BZ74" s="102"/>
      <c r="CA74" s="101"/>
      <c r="CB74" s="101"/>
      <c r="CC74" s="121"/>
    </row>
    <row r="75" spans="1:81" ht="13.5" customHeight="1" thickBot="1">
      <c r="A75" s="115"/>
      <c r="B75" s="116"/>
      <c r="C75" s="117"/>
      <c r="D75" s="117"/>
      <c r="E75" s="57" t="s">
        <v>115</v>
      </c>
      <c r="F75" s="108" t="s">
        <v>115</v>
      </c>
      <c r="G75" s="108"/>
      <c r="H75" s="80"/>
      <c r="I75" s="81"/>
      <c r="J75" s="81"/>
      <c r="K75" s="81"/>
      <c r="L75" s="81">
        <v>1</v>
      </c>
      <c r="M75" s="81">
        <v>1</v>
      </c>
      <c r="N75" s="81">
        <v>1</v>
      </c>
      <c r="O75" s="81">
        <v>0.5</v>
      </c>
      <c r="P75" s="81"/>
      <c r="Q75" s="81"/>
      <c r="R75" s="81"/>
      <c r="S75" s="81"/>
      <c r="T75" s="81"/>
      <c r="U75" s="81"/>
      <c r="V75" s="81"/>
      <c r="W75" s="81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3"/>
      <c r="AY75" s="119"/>
      <c r="AZ75" s="113"/>
      <c r="BA75" s="105"/>
      <c r="BB75" s="113"/>
      <c r="BC75" s="113"/>
      <c r="BD75" s="113"/>
      <c r="BE75" s="113"/>
      <c r="BF75" s="113"/>
      <c r="BG75" s="113"/>
      <c r="BH75" s="114"/>
      <c r="BI75" s="105"/>
      <c r="BJ75" s="113"/>
      <c r="BK75" s="113"/>
      <c r="BL75" s="113"/>
      <c r="BM75" s="113"/>
      <c r="BN75" s="113"/>
      <c r="BO75" s="113"/>
      <c r="BP75" s="113"/>
      <c r="BQ75" s="113"/>
      <c r="BR75" s="113"/>
      <c r="BS75" s="103"/>
      <c r="BT75" s="104"/>
      <c r="BU75" s="105"/>
      <c r="BV75" s="112"/>
      <c r="BW75" s="110"/>
      <c r="BX75" s="104"/>
      <c r="BY75" s="111"/>
      <c r="BZ75" s="102"/>
      <c r="CA75" s="101"/>
      <c r="CB75" s="101"/>
      <c r="CC75" s="121"/>
    </row>
    <row r="76" spans="1:81" ht="13.5" customHeight="1" thickBot="1">
      <c r="A76" s="115"/>
      <c r="B76" s="116"/>
      <c r="C76" s="117"/>
      <c r="D76" s="117"/>
      <c r="E76" s="57" t="s">
        <v>96</v>
      </c>
      <c r="F76" s="108" t="s">
        <v>137</v>
      </c>
      <c r="G76" s="108"/>
      <c r="H76" s="80"/>
      <c r="I76" s="81"/>
      <c r="J76" s="81"/>
      <c r="K76" s="81"/>
      <c r="L76" s="81">
        <v>5</v>
      </c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3"/>
      <c r="AY76" s="119"/>
      <c r="AZ76" s="113"/>
      <c r="BA76" s="105"/>
      <c r="BB76" s="113"/>
      <c r="BC76" s="113"/>
      <c r="BD76" s="113"/>
      <c r="BE76" s="113"/>
      <c r="BF76" s="113"/>
      <c r="BG76" s="113"/>
      <c r="BH76" s="114"/>
      <c r="BI76" s="105"/>
      <c r="BJ76" s="113"/>
      <c r="BK76" s="113"/>
      <c r="BL76" s="113"/>
      <c r="BM76" s="113"/>
      <c r="BN76" s="113"/>
      <c r="BO76" s="113"/>
      <c r="BP76" s="113"/>
      <c r="BQ76" s="113"/>
      <c r="BR76" s="113"/>
      <c r="BS76" s="103"/>
      <c r="BT76" s="104"/>
      <c r="BU76" s="105"/>
      <c r="BV76" s="112"/>
      <c r="BW76" s="110"/>
      <c r="BX76" s="104"/>
      <c r="BY76" s="111"/>
      <c r="BZ76" s="102"/>
      <c r="CA76" s="101"/>
      <c r="CB76" s="101"/>
      <c r="CC76" s="121"/>
    </row>
    <row r="77" spans="1:81" ht="13.5" customHeight="1" thickBot="1">
      <c r="A77" s="115"/>
      <c r="B77" s="116"/>
      <c r="C77" s="117"/>
      <c r="D77" s="117"/>
      <c r="E77" s="29"/>
      <c r="F77" s="108"/>
      <c r="G77" s="108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3"/>
      <c r="AY77" s="119"/>
      <c r="AZ77" s="113"/>
      <c r="BA77" s="105"/>
      <c r="BB77" s="113"/>
      <c r="BC77" s="113"/>
      <c r="BD77" s="113"/>
      <c r="BE77" s="113"/>
      <c r="BF77" s="113"/>
      <c r="BG77" s="113"/>
      <c r="BH77" s="114"/>
      <c r="BI77" s="105"/>
      <c r="BJ77" s="113"/>
      <c r="BK77" s="113"/>
      <c r="BL77" s="113"/>
      <c r="BM77" s="113"/>
      <c r="BN77" s="113"/>
      <c r="BO77" s="113"/>
      <c r="BP77" s="113"/>
      <c r="BQ77" s="113"/>
      <c r="BR77" s="113"/>
      <c r="BS77" s="103"/>
      <c r="BT77" s="104"/>
      <c r="BU77" s="105"/>
      <c r="BV77" s="112"/>
      <c r="BW77" s="110"/>
      <c r="BX77" s="104"/>
      <c r="BY77" s="111"/>
      <c r="BZ77" s="102"/>
      <c r="CA77" s="101"/>
      <c r="CB77" s="101"/>
      <c r="CC77" s="121"/>
    </row>
    <row r="78" spans="1:81" ht="13.5" customHeight="1" thickBot="1">
      <c r="A78" s="115"/>
      <c r="B78" s="116"/>
      <c r="C78" s="117"/>
      <c r="D78" s="117"/>
      <c r="E78" s="29"/>
      <c r="F78" s="108"/>
      <c r="G78" s="108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3"/>
      <c r="AY78" s="119"/>
      <c r="AZ78" s="113"/>
      <c r="BA78" s="105"/>
      <c r="BB78" s="113"/>
      <c r="BC78" s="113"/>
      <c r="BD78" s="113"/>
      <c r="BE78" s="113"/>
      <c r="BF78" s="113"/>
      <c r="BG78" s="113"/>
      <c r="BH78" s="114"/>
      <c r="BI78" s="105"/>
      <c r="BJ78" s="113"/>
      <c r="BK78" s="113"/>
      <c r="BL78" s="113"/>
      <c r="BM78" s="113"/>
      <c r="BN78" s="113"/>
      <c r="BO78" s="113"/>
      <c r="BP78" s="113"/>
      <c r="BQ78" s="113"/>
      <c r="BR78" s="113"/>
      <c r="BS78" s="103"/>
      <c r="BT78" s="104"/>
      <c r="BU78" s="105"/>
      <c r="BV78" s="112"/>
      <c r="BW78" s="110"/>
      <c r="BX78" s="104"/>
      <c r="BY78" s="111"/>
      <c r="BZ78" s="102"/>
      <c r="CA78" s="101"/>
      <c r="CB78" s="101"/>
      <c r="CC78" s="121"/>
    </row>
    <row r="79" spans="1:81" ht="13.5" customHeight="1" thickBot="1">
      <c r="A79" s="115"/>
      <c r="B79" s="116"/>
      <c r="C79" s="117"/>
      <c r="D79" s="117"/>
      <c r="E79" s="30"/>
      <c r="F79" s="109"/>
      <c r="G79" s="109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7"/>
      <c r="AY79" s="119"/>
      <c r="AZ79" s="113"/>
      <c r="BA79" s="105"/>
      <c r="BB79" s="113"/>
      <c r="BC79" s="113"/>
      <c r="BD79" s="113"/>
      <c r="BE79" s="113"/>
      <c r="BF79" s="113"/>
      <c r="BG79" s="113"/>
      <c r="BH79" s="114"/>
      <c r="BI79" s="105"/>
      <c r="BJ79" s="113"/>
      <c r="BK79" s="113"/>
      <c r="BL79" s="113"/>
      <c r="BM79" s="113"/>
      <c r="BN79" s="113"/>
      <c r="BO79" s="113"/>
      <c r="BP79" s="113"/>
      <c r="BQ79" s="113"/>
      <c r="BR79" s="113"/>
      <c r="BS79" s="103"/>
      <c r="BT79" s="104"/>
      <c r="BU79" s="105"/>
      <c r="BV79" s="112"/>
      <c r="BW79" s="110"/>
      <c r="BX79" s="104"/>
      <c r="BY79" s="111"/>
      <c r="BZ79" s="102"/>
      <c r="CA79" s="101"/>
      <c r="CB79" s="101"/>
      <c r="CC79" s="121"/>
    </row>
    <row r="80" spans="1:81" ht="13.5" customHeight="1" thickBot="1">
      <c r="A80" s="130">
        <v>11</v>
      </c>
      <c r="B80" s="131" t="s">
        <v>142</v>
      </c>
      <c r="C80" s="132" t="s">
        <v>97</v>
      </c>
      <c r="D80" s="132"/>
      <c r="E80" s="118" t="s">
        <v>14</v>
      </c>
      <c r="F80" s="118"/>
      <c r="G80" s="118"/>
      <c r="H80" s="74">
        <f aca="true" t="shared" si="10" ref="H80:AX80">H81+H82+H83+H84+H85+H86</f>
        <v>0</v>
      </c>
      <c r="I80" s="59">
        <f t="shared" si="10"/>
        <v>0</v>
      </c>
      <c r="J80" s="59">
        <f t="shared" si="10"/>
        <v>0</v>
      </c>
      <c r="K80" s="59">
        <f t="shared" si="10"/>
        <v>0</v>
      </c>
      <c r="L80" s="59">
        <f t="shared" si="10"/>
        <v>1</v>
      </c>
      <c r="M80" s="59">
        <f t="shared" si="10"/>
        <v>1</v>
      </c>
      <c r="N80" s="59">
        <f t="shared" si="10"/>
        <v>1</v>
      </c>
      <c r="O80" s="59">
        <f t="shared" si="10"/>
        <v>1</v>
      </c>
      <c r="P80" s="59">
        <f t="shared" si="10"/>
        <v>0</v>
      </c>
      <c r="Q80" s="59">
        <f t="shared" si="10"/>
        <v>0</v>
      </c>
      <c r="R80" s="59">
        <f t="shared" si="10"/>
        <v>0</v>
      </c>
      <c r="S80" s="59">
        <f t="shared" si="10"/>
        <v>0</v>
      </c>
      <c r="T80" s="59">
        <f t="shared" si="10"/>
        <v>0</v>
      </c>
      <c r="U80" s="59">
        <f t="shared" si="10"/>
        <v>0</v>
      </c>
      <c r="V80" s="59">
        <f t="shared" si="10"/>
        <v>0</v>
      </c>
      <c r="W80" s="59">
        <f t="shared" si="10"/>
        <v>0</v>
      </c>
      <c r="X80" s="59">
        <f t="shared" si="10"/>
        <v>0</v>
      </c>
      <c r="Y80" s="59">
        <f t="shared" si="10"/>
        <v>0</v>
      </c>
      <c r="Z80" s="59">
        <f t="shared" si="10"/>
        <v>0</v>
      </c>
      <c r="AA80" s="59">
        <f t="shared" si="10"/>
        <v>0</v>
      </c>
      <c r="AB80" s="59">
        <f t="shared" si="10"/>
        <v>0</v>
      </c>
      <c r="AC80" s="59">
        <f t="shared" si="10"/>
        <v>0</v>
      </c>
      <c r="AD80" s="59">
        <f t="shared" si="10"/>
        <v>0</v>
      </c>
      <c r="AE80" s="59">
        <f t="shared" si="10"/>
        <v>0</v>
      </c>
      <c r="AF80" s="59">
        <f t="shared" si="10"/>
        <v>0</v>
      </c>
      <c r="AG80" s="59">
        <f t="shared" si="10"/>
        <v>0</v>
      </c>
      <c r="AH80" s="59">
        <f t="shared" si="10"/>
        <v>0</v>
      </c>
      <c r="AI80" s="59">
        <f t="shared" si="10"/>
        <v>0</v>
      </c>
      <c r="AJ80" s="59">
        <f t="shared" si="10"/>
        <v>0</v>
      </c>
      <c r="AK80" s="59">
        <f t="shared" si="10"/>
        <v>0</v>
      </c>
      <c r="AL80" s="59">
        <f t="shared" si="10"/>
        <v>0</v>
      </c>
      <c r="AM80" s="59">
        <f t="shared" si="10"/>
        <v>0</v>
      </c>
      <c r="AN80" s="59">
        <f t="shared" si="10"/>
        <v>0</v>
      </c>
      <c r="AO80" s="59">
        <f t="shared" si="10"/>
        <v>0</v>
      </c>
      <c r="AP80" s="59">
        <f t="shared" si="10"/>
        <v>0</v>
      </c>
      <c r="AQ80" s="59">
        <f t="shared" si="10"/>
        <v>0</v>
      </c>
      <c r="AR80" s="59">
        <f t="shared" si="10"/>
        <v>0</v>
      </c>
      <c r="AS80" s="59">
        <f t="shared" si="10"/>
        <v>0</v>
      </c>
      <c r="AT80" s="59">
        <f t="shared" si="10"/>
        <v>0</v>
      </c>
      <c r="AU80" s="59">
        <f t="shared" si="10"/>
        <v>0</v>
      </c>
      <c r="AV80" s="59">
        <f t="shared" si="10"/>
        <v>0</v>
      </c>
      <c r="AW80" s="59">
        <f t="shared" si="10"/>
        <v>0</v>
      </c>
      <c r="AX80" s="75">
        <f t="shared" si="10"/>
        <v>0</v>
      </c>
      <c r="AY80" s="119">
        <f>H80+I80+J80+K80+L80+M80+N80+O80+P80+Q80+R80+S80+T80+U80+V80+W80+X80+Y80+Z80+AA80+AB80+AC80+AD80+AE80+AF80+AG80+AH80+AI80+AJ80+AK80+AL80+AM80+AN80+AO80+AP80+AQ80+AR80+AS80+AT80+AU80+AV80+AW80+AX80</f>
        <v>4</v>
      </c>
      <c r="AZ80" s="129"/>
      <c r="BA80" s="127"/>
      <c r="BB80" s="129"/>
      <c r="BC80" s="129"/>
      <c r="BD80" s="129"/>
      <c r="BE80" s="129">
        <v>2</v>
      </c>
      <c r="BF80" s="129"/>
      <c r="BG80" s="129"/>
      <c r="BH80" s="114">
        <f>BA80+BB80+BC80+BD80+BE80+BF80+BG80</f>
        <v>2</v>
      </c>
      <c r="BI80" s="127"/>
      <c r="BJ80" s="129">
        <v>2</v>
      </c>
      <c r="BK80" s="129"/>
      <c r="BL80" s="129"/>
      <c r="BM80" s="129"/>
      <c r="BN80" s="129"/>
      <c r="BO80" s="129"/>
      <c r="BP80" s="129"/>
      <c r="BQ80" s="129"/>
      <c r="BR80" s="129"/>
      <c r="BS80" s="103">
        <f>BI80+BJ80+BK80+BL80+BM80+BN80+BO80+BP80+BQ80+BR80</f>
        <v>2</v>
      </c>
      <c r="BT80" s="104">
        <f>BS80+BH80+AY80</f>
        <v>8</v>
      </c>
      <c r="BU80" s="127">
        <v>6</v>
      </c>
      <c r="BV80" s="128" t="s">
        <v>143</v>
      </c>
      <c r="BW80" s="125"/>
      <c r="BX80" s="104">
        <f>BU80-BW80</f>
        <v>6</v>
      </c>
      <c r="BY80" s="126"/>
      <c r="BZ80" s="102">
        <f>BT80-BX80-BY80</f>
        <v>2</v>
      </c>
      <c r="CA80" s="120"/>
      <c r="CB80" s="120"/>
      <c r="CC80" s="121"/>
    </row>
    <row r="81" spans="1:81" ht="13.5" customHeight="1">
      <c r="A81" s="130"/>
      <c r="B81" s="131"/>
      <c r="C81" s="132"/>
      <c r="D81" s="132"/>
      <c r="E81" s="54" t="s">
        <v>141</v>
      </c>
      <c r="F81" s="122" t="s">
        <v>108</v>
      </c>
      <c r="G81" s="122"/>
      <c r="H81" s="63"/>
      <c r="I81" s="64"/>
      <c r="J81" s="64"/>
      <c r="K81" s="64"/>
      <c r="L81" s="64">
        <v>1</v>
      </c>
      <c r="M81" s="64">
        <v>1</v>
      </c>
      <c r="N81" s="64">
        <v>1</v>
      </c>
      <c r="O81" s="64">
        <v>1</v>
      </c>
      <c r="P81" s="64"/>
      <c r="Q81" s="64"/>
      <c r="R81" s="64"/>
      <c r="S81" s="64"/>
      <c r="T81" s="64"/>
      <c r="U81" s="64"/>
      <c r="V81" s="64"/>
      <c r="W81" s="64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6"/>
      <c r="AY81" s="119"/>
      <c r="AZ81" s="129"/>
      <c r="BA81" s="127"/>
      <c r="BB81" s="129"/>
      <c r="BC81" s="129"/>
      <c r="BD81" s="129"/>
      <c r="BE81" s="129"/>
      <c r="BF81" s="129"/>
      <c r="BG81" s="129"/>
      <c r="BH81" s="114"/>
      <c r="BI81" s="127"/>
      <c r="BJ81" s="129"/>
      <c r="BK81" s="129"/>
      <c r="BL81" s="129"/>
      <c r="BM81" s="129"/>
      <c r="BN81" s="129"/>
      <c r="BO81" s="129"/>
      <c r="BP81" s="129"/>
      <c r="BQ81" s="129"/>
      <c r="BR81" s="129"/>
      <c r="BS81" s="103"/>
      <c r="BT81" s="104"/>
      <c r="BU81" s="127"/>
      <c r="BV81" s="128"/>
      <c r="BW81" s="125"/>
      <c r="BX81" s="104"/>
      <c r="BY81" s="126"/>
      <c r="BZ81" s="102"/>
      <c r="CA81" s="120"/>
      <c r="CB81" s="120"/>
      <c r="CC81" s="121"/>
    </row>
    <row r="82" spans="1:81" ht="13.5" customHeight="1">
      <c r="A82" s="130"/>
      <c r="B82" s="131"/>
      <c r="C82" s="132"/>
      <c r="D82" s="132"/>
      <c r="E82" s="55" t="s">
        <v>108</v>
      </c>
      <c r="F82" s="123"/>
      <c r="G82" s="123"/>
      <c r="H82" s="67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8"/>
      <c r="AY82" s="119"/>
      <c r="AZ82" s="129"/>
      <c r="BA82" s="127"/>
      <c r="BB82" s="129"/>
      <c r="BC82" s="129"/>
      <c r="BD82" s="129"/>
      <c r="BE82" s="129"/>
      <c r="BF82" s="129"/>
      <c r="BG82" s="129"/>
      <c r="BH82" s="114"/>
      <c r="BI82" s="127"/>
      <c r="BJ82" s="129"/>
      <c r="BK82" s="129"/>
      <c r="BL82" s="129"/>
      <c r="BM82" s="129"/>
      <c r="BN82" s="129"/>
      <c r="BO82" s="129"/>
      <c r="BP82" s="129"/>
      <c r="BQ82" s="129"/>
      <c r="BR82" s="129"/>
      <c r="BS82" s="103"/>
      <c r="BT82" s="104"/>
      <c r="BU82" s="127"/>
      <c r="BV82" s="128"/>
      <c r="BW82" s="125"/>
      <c r="BX82" s="104"/>
      <c r="BY82" s="126"/>
      <c r="BZ82" s="102"/>
      <c r="CA82" s="120"/>
      <c r="CB82" s="120"/>
      <c r="CC82" s="121"/>
    </row>
    <row r="83" spans="1:81" ht="13.5" customHeight="1">
      <c r="A83" s="130"/>
      <c r="B83" s="131"/>
      <c r="C83" s="132"/>
      <c r="D83" s="132"/>
      <c r="E83" s="55"/>
      <c r="F83" s="123"/>
      <c r="G83" s="123"/>
      <c r="H83" s="67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8"/>
      <c r="AY83" s="119"/>
      <c r="AZ83" s="129"/>
      <c r="BA83" s="127"/>
      <c r="BB83" s="129"/>
      <c r="BC83" s="129"/>
      <c r="BD83" s="129"/>
      <c r="BE83" s="129"/>
      <c r="BF83" s="129"/>
      <c r="BG83" s="129"/>
      <c r="BH83" s="114"/>
      <c r="BI83" s="127"/>
      <c r="BJ83" s="129"/>
      <c r="BK83" s="129"/>
      <c r="BL83" s="129"/>
      <c r="BM83" s="129"/>
      <c r="BN83" s="129"/>
      <c r="BO83" s="129"/>
      <c r="BP83" s="129"/>
      <c r="BQ83" s="129"/>
      <c r="BR83" s="129"/>
      <c r="BS83" s="103"/>
      <c r="BT83" s="104"/>
      <c r="BU83" s="127"/>
      <c r="BV83" s="128"/>
      <c r="BW83" s="125"/>
      <c r="BX83" s="104"/>
      <c r="BY83" s="126"/>
      <c r="BZ83" s="102"/>
      <c r="CA83" s="120"/>
      <c r="CB83" s="120"/>
      <c r="CC83" s="121"/>
    </row>
    <row r="84" spans="1:81" ht="13.5" customHeight="1">
      <c r="A84" s="130"/>
      <c r="B84" s="131"/>
      <c r="C84" s="132"/>
      <c r="D84" s="132"/>
      <c r="E84" s="55"/>
      <c r="F84" s="123"/>
      <c r="G84" s="123"/>
      <c r="H84" s="67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8"/>
      <c r="AY84" s="119"/>
      <c r="AZ84" s="129"/>
      <c r="BA84" s="127"/>
      <c r="BB84" s="129"/>
      <c r="BC84" s="129"/>
      <c r="BD84" s="129"/>
      <c r="BE84" s="129"/>
      <c r="BF84" s="129"/>
      <c r="BG84" s="129"/>
      <c r="BH84" s="114"/>
      <c r="BI84" s="127"/>
      <c r="BJ84" s="129"/>
      <c r="BK84" s="129"/>
      <c r="BL84" s="129"/>
      <c r="BM84" s="129"/>
      <c r="BN84" s="129"/>
      <c r="BO84" s="129"/>
      <c r="BP84" s="129"/>
      <c r="BQ84" s="129"/>
      <c r="BR84" s="129"/>
      <c r="BS84" s="103"/>
      <c r="BT84" s="104"/>
      <c r="BU84" s="127"/>
      <c r="BV84" s="128"/>
      <c r="BW84" s="125"/>
      <c r="BX84" s="104"/>
      <c r="BY84" s="126"/>
      <c r="BZ84" s="102"/>
      <c r="CA84" s="120"/>
      <c r="CB84" s="120"/>
      <c r="CC84" s="121"/>
    </row>
    <row r="85" spans="1:81" ht="13.5" customHeight="1">
      <c r="A85" s="130"/>
      <c r="B85" s="131"/>
      <c r="C85" s="132"/>
      <c r="D85" s="132"/>
      <c r="E85" s="26"/>
      <c r="F85" s="123"/>
      <c r="G85" s="123"/>
      <c r="H85" s="67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8"/>
      <c r="AY85" s="119"/>
      <c r="AZ85" s="129"/>
      <c r="BA85" s="127"/>
      <c r="BB85" s="129"/>
      <c r="BC85" s="129"/>
      <c r="BD85" s="129"/>
      <c r="BE85" s="129"/>
      <c r="BF85" s="129"/>
      <c r="BG85" s="129"/>
      <c r="BH85" s="114"/>
      <c r="BI85" s="127"/>
      <c r="BJ85" s="129"/>
      <c r="BK85" s="129"/>
      <c r="BL85" s="129"/>
      <c r="BM85" s="129"/>
      <c r="BN85" s="129"/>
      <c r="BO85" s="129"/>
      <c r="BP85" s="129"/>
      <c r="BQ85" s="129"/>
      <c r="BR85" s="129"/>
      <c r="BS85" s="103"/>
      <c r="BT85" s="104"/>
      <c r="BU85" s="127"/>
      <c r="BV85" s="128"/>
      <c r="BW85" s="125"/>
      <c r="BX85" s="104"/>
      <c r="BY85" s="126"/>
      <c r="BZ85" s="102"/>
      <c r="CA85" s="120"/>
      <c r="CB85" s="120"/>
      <c r="CC85" s="121"/>
    </row>
    <row r="86" spans="1:81" ht="13.5" customHeight="1" thickBot="1">
      <c r="A86" s="130"/>
      <c r="B86" s="131"/>
      <c r="C86" s="132"/>
      <c r="D86" s="132"/>
      <c r="E86" s="27"/>
      <c r="F86" s="124"/>
      <c r="G86" s="124"/>
      <c r="H86" s="69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2"/>
      <c r="AY86" s="119"/>
      <c r="AZ86" s="129"/>
      <c r="BA86" s="127"/>
      <c r="BB86" s="129"/>
      <c r="BC86" s="129"/>
      <c r="BD86" s="129"/>
      <c r="BE86" s="129"/>
      <c r="BF86" s="129"/>
      <c r="BG86" s="129"/>
      <c r="BH86" s="114"/>
      <c r="BI86" s="127"/>
      <c r="BJ86" s="129"/>
      <c r="BK86" s="129"/>
      <c r="BL86" s="129"/>
      <c r="BM86" s="129"/>
      <c r="BN86" s="129"/>
      <c r="BO86" s="129"/>
      <c r="BP86" s="129"/>
      <c r="BQ86" s="129"/>
      <c r="BR86" s="129"/>
      <c r="BS86" s="103"/>
      <c r="BT86" s="104"/>
      <c r="BU86" s="127"/>
      <c r="BV86" s="128"/>
      <c r="BW86" s="125"/>
      <c r="BX86" s="104"/>
      <c r="BY86" s="126"/>
      <c r="BZ86" s="102"/>
      <c r="CA86" s="120"/>
      <c r="CB86" s="120"/>
      <c r="CC86" s="121"/>
    </row>
    <row r="87" spans="1:81" ht="13.5" customHeight="1" thickBot="1">
      <c r="A87" s="115">
        <v>12</v>
      </c>
      <c r="B87" s="131" t="s">
        <v>144</v>
      </c>
      <c r="C87" s="132" t="s">
        <v>136</v>
      </c>
      <c r="D87" s="132"/>
      <c r="E87" s="118" t="s">
        <v>14</v>
      </c>
      <c r="F87" s="118"/>
      <c r="G87" s="118"/>
      <c r="H87" s="74">
        <f aca="true" t="shared" si="11" ref="H87:AX87">H88+H89+H90+H91+H92+H93</f>
        <v>0</v>
      </c>
      <c r="I87" s="59">
        <f t="shared" si="11"/>
        <v>0</v>
      </c>
      <c r="J87" s="59">
        <f t="shared" si="11"/>
        <v>0</v>
      </c>
      <c r="K87" s="59">
        <f t="shared" si="11"/>
        <v>0</v>
      </c>
      <c r="L87" s="59">
        <f t="shared" si="11"/>
        <v>0</v>
      </c>
      <c r="M87" s="59">
        <f t="shared" si="11"/>
        <v>0</v>
      </c>
      <c r="N87" s="59">
        <f t="shared" si="11"/>
        <v>0.5</v>
      </c>
      <c r="O87" s="59">
        <f t="shared" si="11"/>
        <v>1.5</v>
      </c>
      <c r="P87" s="59">
        <f t="shared" si="11"/>
        <v>0</v>
      </c>
      <c r="Q87" s="59">
        <f t="shared" si="11"/>
        <v>0</v>
      </c>
      <c r="R87" s="59">
        <f t="shared" si="11"/>
        <v>0</v>
      </c>
      <c r="S87" s="59">
        <f t="shared" si="11"/>
        <v>0</v>
      </c>
      <c r="T87" s="59">
        <f t="shared" si="11"/>
        <v>0</v>
      </c>
      <c r="U87" s="59">
        <f t="shared" si="11"/>
        <v>0</v>
      </c>
      <c r="V87" s="59">
        <f t="shared" si="11"/>
        <v>0</v>
      </c>
      <c r="W87" s="59">
        <f t="shared" si="11"/>
        <v>0</v>
      </c>
      <c r="X87" s="59">
        <f t="shared" si="11"/>
        <v>0</v>
      </c>
      <c r="Y87" s="59">
        <f t="shared" si="11"/>
        <v>0</v>
      </c>
      <c r="Z87" s="59">
        <f t="shared" si="11"/>
        <v>0</v>
      </c>
      <c r="AA87" s="59">
        <f t="shared" si="11"/>
        <v>0</v>
      </c>
      <c r="AB87" s="59">
        <f t="shared" si="11"/>
        <v>0</v>
      </c>
      <c r="AC87" s="59">
        <f t="shared" si="11"/>
        <v>0</v>
      </c>
      <c r="AD87" s="59">
        <f t="shared" si="11"/>
        <v>0</v>
      </c>
      <c r="AE87" s="59">
        <f t="shared" si="11"/>
        <v>0</v>
      </c>
      <c r="AF87" s="59">
        <f t="shared" si="11"/>
        <v>0</v>
      </c>
      <c r="AG87" s="59">
        <f t="shared" si="11"/>
        <v>0</v>
      </c>
      <c r="AH87" s="59">
        <f t="shared" si="11"/>
        <v>0</v>
      </c>
      <c r="AI87" s="59">
        <f t="shared" si="11"/>
        <v>0</v>
      </c>
      <c r="AJ87" s="59">
        <f t="shared" si="11"/>
        <v>0</v>
      </c>
      <c r="AK87" s="59">
        <f t="shared" si="11"/>
        <v>0</v>
      </c>
      <c r="AL87" s="59">
        <f t="shared" si="11"/>
        <v>0</v>
      </c>
      <c r="AM87" s="59">
        <f t="shared" si="11"/>
        <v>0</v>
      </c>
      <c r="AN87" s="59">
        <f t="shared" si="11"/>
        <v>0</v>
      </c>
      <c r="AO87" s="59">
        <f t="shared" si="11"/>
        <v>0</v>
      </c>
      <c r="AP87" s="59">
        <f t="shared" si="11"/>
        <v>0</v>
      </c>
      <c r="AQ87" s="59">
        <f t="shared" si="11"/>
        <v>0</v>
      </c>
      <c r="AR87" s="59">
        <f t="shared" si="11"/>
        <v>0</v>
      </c>
      <c r="AS87" s="59">
        <f t="shared" si="11"/>
        <v>0</v>
      </c>
      <c r="AT87" s="59">
        <f t="shared" si="11"/>
        <v>0</v>
      </c>
      <c r="AU87" s="59">
        <f t="shared" si="11"/>
        <v>0</v>
      </c>
      <c r="AV87" s="59">
        <f t="shared" si="11"/>
        <v>0</v>
      </c>
      <c r="AW87" s="59">
        <f t="shared" si="11"/>
        <v>0</v>
      </c>
      <c r="AX87" s="75">
        <f t="shared" si="11"/>
        <v>0</v>
      </c>
      <c r="AY87" s="119">
        <f>H87+I87+J87+K87+L87+M87+N87+O87+P87+Q87+R87+S87+T87+U87+V87+W87+X87+Y87+Z87+AA87+AB87+AC87+AD87+AE87+AF87+AG87+AH87+AI87+AJ87+AK87+AL87+AM87+AN87+AO87+AP87+AQ87+AR87+AS87+AT87+AU87+AV87+AW87+AX87</f>
        <v>2</v>
      </c>
      <c r="AZ87" s="113"/>
      <c r="BA87" s="105"/>
      <c r="BB87" s="113"/>
      <c r="BC87" s="113"/>
      <c r="BD87" s="113"/>
      <c r="BE87" s="113"/>
      <c r="BF87" s="113"/>
      <c r="BG87" s="113"/>
      <c r="BH87" s="114">
        <f>BA87+BB87+BC87+BD87+BE87+BF87+BG87</f>
        <v>0</v>
      </c>
      <c r="BI87" s="105"/>
      <c r="BJ87" s="113">
        <v>1</v>
      </c>
      <c r="BK87" s="113"/>
      <c r="BL87" s="113"/>
      <c r="BM87" s="113"/>
      <c r="BN87" s="113"/>
      <c r="BO87" s="113"/>
      <c r="BP87" s="113"/>
      <c r="BQ87" s="113"/>
      <c r="BR87" s="113"/>
      <c r="BS87" s="103">
        <f>BI87+BJ87+BK87+BL87+BM87+BN87+BO87+BP87+BQ87+BR87</f>
        <v>1</v>
      </c>
      <c r="BT87" s="104">
        <f>BS87+BH87+AY87</f>
        <v>3</v>
      </c>
      <c r="BU87" s="105">
        <v>2</v>
      </c>
      <c r="BV87" s="112" t="s">
        <v>145</v>
      </c>
      <c r="BW87" s="110"/>
      <c r="BX87" s="104">
        <f>BU87-BW87</f>
        <v>2</v>
      </c>
      <c r="BY87" s="111"/>
      <c r="BZ87" s="102">
        <f>BT87-BX87-BY87</f>
        <v>1</v>
      </c>
      <c r="CA87" s="101"/>
      <c r="CB87" s="101"/>
      <c r="CC87" s="106"/>
    </row>
    <row r="88" spans="1:81" ht="13.5" customHeight="1" thickBot="1">
      <c r="A88" s="115"/>
      <c r="B88" s="131"/>
      <c r="C88" s="132"/>
      <c r="D88" s="132"/>
      <c r="E88" s="54" t="s">
        <v>98</v>
      </c>
      <c r="F88" s="107" t="s">
        <v>99</v>
      </c>
      <c r="G88" s="107"/>
      <c r="H88" s="77"/>
      <c r="I88" s="58"/>
      <c r="J88" s="58"/>
      <c r="K88" s="58"/>
      <c r="L88" s="58"/>
      <c r="M88" s="58"/>
      <c r="N88" s="58">
        <v>0.5</v>
      </c>
      <c r="O88" s="58">
        <v>1.5</v>
      </c>
      <c r="P88" s="58"/>
      <c r="Q88" s="58"/>
      <c r="R88" s="58"/>
      <c r="S88" s="58"/>
      <c r="T88" s="58"/>
      <c r="U88" s="58"/>
      <c r="V88" s="58"/>
      <c r="W88" s="5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119"/>
      <c r="AZ88" s="113"/>
      <c r="BA88" s="105"/>
      <c r="BB88" s="113"/>
      <c r="BC88" s="113"/>
      <c r="BD88" s="113"/>
      <c r="BE88" s="113"/>
      <c r="BF88" s="113"/>
      <c r="BG88" s="113"/>
      <c r="BH88" s="114"/>
      <c r="BI88" s="105"/>
      <c r="BJ88" s="113"/>
      <c r="BK88" s="113"/>
      <c r="BL88" s="113"/>
      <c r="BM88" s="113"/>
      <c r="BN88" s="113"/>
      <c r="BO88" s="113"/>
      <c r="BP88" s="113"/>
      <c r="BQ88" s="113"/>
      <c r="BR88" s="113"/>
      <c r="BS88" s="103"/>
      <c r="BT88" s="104"/>
      <c r="BU88" s="105"/>
      <c r="BV88" s="112"/>
      <c r="BW88" s="110"/>
      <c r="BX88" s="104"/>
      <c r="BY88" s="111"/>
      <c r="BZ88" s="102"/>
      <c r="CA88" s="101"/>
      <c r="CB88" s="101"/>
      <c r="CC88" s="106"/>
    </row>
    <row r="89" spans="1:81" ht="13.5" customHeight="1" thickBot="1">
      <c r="A89" s="115"/>
      <c r="B89" s="131"/>
      <c r="C89" s="132"/>
      <c r="D89" s="132"/>
      <c r="E89" s="55" t="s">
        <v>99</v>
      </c>
      <c r="F89" s="108"/>
      <c r="G89" s="108"/>
      <c r="H89" s="80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3"/>
      <c r="AY89" s="119"/>
      <c r="AZ89" s="113"/>
      <c r="BA89" s="105"/>
      <c r="BB89" s="113"/>
      <c r="BC89" s="113"/>
      <c r="BD89" s="113"/>
      <c r="BE89" s="113"/>
      <c r="BF89" s="113"/>
      <c r="BG89" s="113"/>
      <c r="BH89" s="114"/>
      <c r="BI89" s="105"/>
      <c r="BJ89" s="113"/>
      <c r="BK89" s="113"/>
      <c r="BL89" s="113"/>
      <c r="BM89" s="113"/>
      <c r="BN89" s="113"/>
      <c r="BO89" s="113"/>
      <c r="BP89" s="113"/>
      <c r="BQ89" s="113"/>
      <c r="BR89" s="113"/>
      <c r="BS89" s="103"/>
      <c r="BT89" s="104"/>
      <c r="BU89" s="105"/>
      <c r="BV89" s="112"/>
      <c r="BW89" s="110"/>
      <c r="BX89" s="104"/>
      <c r="BY89" s="111"/>
      <c r="BZ89" s="102"/>
      <c r="CA89" s="101"/>
      <c r="CB89" s="101"/>
      <c r="CC89" s="106"/>
    </row>
    <row r="90" spans="1:81" ht="13.5" customHeight="1" thickBot="1">
      <c r="A90" s="115"/>
      <c r="B90" s="131"/>
      <c r="C90" s="132"/>
      <c r="D90" s="132"/>
      <c r="E90" s="29"/>
      <c r="F90" s="108"/>
      <c r="G90" s="108"/>
      <c r="H90" s="80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3"/>
      <c r="AY90" s="119"/>
      <c r="AZ90" s="113"/>
      <c r="BA90" s="105"/>
      <c r="BB90" s="113"/>
      <c r="BC90" s="113"/>
      <c r="BD90" s="113"/>
      <c r="BE90" s="113"/>
      <c r="BF90" s="113"/>
      <c r="BG90" s="113"/>
      <c r="BH90" s="114"/>
      <c r="BI90" s="105"/>
      <c r="BJ90" s="113"/>
      <c r="BK90" s="113"/>
      <c r="BL90" s="113"/>
      <c r="BM90" s="113"/>
      <c r="BN90" s="113"/>
      <c r="BO90" s="113"/>
      <c r="BP90" s="113"/>
      <c r="BQ90" s="113"/>
      <c r="BR90" s="113"/>
      <c r="BS90" s="103"/>
      <c r="BT90" s="104"/>
      <c r="BU90" s="105"/>
      <c r="BV90" s="112"/>
      <c r="BW90" s="110"/>
      <c r="BX90" s="104"/>
      <c r="BY90" s="111"/>
      <c r="BZ90" s="102"/>
      <c r="CA90" s="101"/>
      <c r="CB90" s="101"/>
      <c r="CC90" s="106"/>
    </row>
    <row r="91" spans="1:81" ht="13.5" customHeight="1" thickBot="1">
      <c r="A91" s="115"/>
      <c r="B91" s="131"/>
      <c r="C91" s="132"/>
      <c r="D91" s="132"/>
      <c r="E91" s="29"/>
      <c r="F91" s="108"/>
      <c r="G91" s="108"/>
      <c r="H91" s="80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3"/>
      <c r="AY91" s="119"/>
      <c r="AZ91" s="113"/>
      <c r="BA91" s="105"/>
      <c r="BB91" s="113"/>
      <c r="BC91" s="113"/>
      <c r="BD91" s="113"/>
      <c r="BE91" s="113"/>
      <c r="BF91" s="113"/>
      <c r="BG91" s="113"/>
      <c r="BH91" s="114"/>
      <c r="BI91" s="105"/>
      <c r="BJ91" s="113"/>
      <c r="BK91" s="113"/>
      <c r="BL91" s="113"/>
      <c r="BM91" s="113"/>
      <c r="BN91" s="113"/>
      <c r="BO91" s="113"/>
      <c r="BP91" s="113"/>
      <c r="BQ91" s="113"/>
      <c r="BR91" s="113"/>
      <c r="BS91" s="103"/>
      <c r="BT91" s="104"/>
      <c r="BU91" s="105"/>
      <c r="BV91" s="112"/>
      <c r="BW91" s="110"/>
      <c r="BX91" s="104"/>
      <c r="BY91" s="111"/>
      <c r="BZ91" s="102"/>
      <c r="CA91" s="101"/>
      <c r="CB91" s="101"/>
      <c r="CC91" s="106"/>
    </row>
    <row r="92" spans="1:81" ht="13.5" customHeight="1" thickBot="1">
      <c r="A92" s="115"/>
      <c r="B92" s="131"/>
      <c r="C92" s="132"/>
      <c r="D92" s="132"/>
      <c r="E92" s="29"/>
      <c r="F92" s="108"/>
      <c r="G92" s="108"/>
      <c r="H92" s="80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3"/>
      <c r="AY92" s="119"/>
      <c r="AZ92" s="113"/>
      <c r="BA92" s="105"/>
      <c r="BB92" s="113"/>
      <c r="BC92" s="113"/>
      <c r="BD92" s="113"/>
      <c r="BE92" s="113"/>
      <c r="BF92" s="113"/>
      <c r="BG92" s="113"/>
      <c r="BH92" s="114"/>
      <c r="BI92" s="105"/>
      <c r="BJ92" s="113"/>
      <c r="BK92" s="113"/>
      <c r="BL92" s="113"/>
      <c r="BM92" s="113"/>
      <c r="BN92" s="113"/>
      <c r="BO92" s="113"/>
      <c r="BP92" s="113"/>
      <c r="BQ92" s="113"/>
      <c r="BR92" s="113"/>
      <c r="BS92" s="103"/>
      <c r="BT92" s="104"/>
      <c r="BU92" s="105"/>
      <c r="BV92" s="112"/>
      <c r="BW92" s="110"/>
      <c r="BX92" s="104"/>
      <c r="BY92" s="111"/>
      <c r="BZ92" s="102"/>
      <c r="CA92" s="101"/>
      <c r="CB92" s="101"/>
      <c r="CC92" s="106"/>
    </row>
    <row r="93" spans="1:81" ht="13.5" customHeight="1" thickBot="1">
      <c r="A93" s="115"/>
      <c r="B93" s="131"/>
      <c r="C93" s="132"/>
      <c r="D93" s="132"/>
      <c r="E93" s="30"/>
      <c r="F93" s="109"/>
      <c r="G93" s="109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7"/>
      <c r="AY93" s="119"/>
      <c r="AZ93" s="113"/>
      <c r="BA93" s="105"/>
      <c r="BB93" s="113"/>
      <c r="BC93" s="113"/>
      <c r="BD93" s="113"/>
      <c r="BE93" s="113"/>
      <c r="BF93" s="113"/>
      <c r="BG93" s="113"/>
      <c r="BH93" s="114"/>
      <c r="BI93" s="105"/>
      <c r="BJ93" s="113"/>
      <c r="BK93" s="113"/>
      <c r="BL93" s="113"/>
      <c r="BM93" s="113"/>
      <c r="BN93" s="113"/>
      <c r="BO93" s="113"/>
      <c r="BP93" s="113"/>
      <c r="BQ93" s="113"/>
      <c r="BR93" s="113"/>
      <c r="BS93" s="103"/>
      <c r="BT93" s="104"/>
      <c r="BU93" s="105"/>
      <c r="BV93" s="112"/>
      <c r="BW93" s="110"/>
      <c r="BX93" s="104"/>
      <c r="BY93" s="111"/>
      <c r="BZ93" s="102"/>
      <c r="CA93" s="101"/>
      <c r="CB93" s="101"/>
      <c r="CC93" s="106"/>
    </row>
    <row r="94" spans="1:81" ht="13.5" customHeight="1" thickBot="1">
      <c r="A94" s="130">
        <v>13</v>
      </c>
      <c r="B94" s="131" t="s">
        <v>146</v>
      </c>
      <c r="C94" s="132" t="s">
        <v>136</v>
      </c>
      <c r="D94" s="132"/>
      <c r="E94" s="118" t="s">
        <v>14</v>
      </c>
      <c r="F94" s="118"/>
      <c r="G94" s="118"/>
      <c r="H94" s="74">
        <f aca="true" t="shared" si="12" ref="H94:AX94">H95+H96+H97+H98+H99+H100</f>
        <v>0</v>
      </c>
      <c r="I94" s="59">
        <f t="shared" si="12"/>
        <v>0</v>
      </c>
      <c r="J94" s="59">
        <f t="shared" si="12"/>
        <v>0</v>
      </c>
      <c r="K94" s="59">
        <f t="shared" si="12"/>
        <v>0</v>
      </c>
      <c r="L94" s="59">
        <f t="shared" si="12"/>
        <v>0</v>
      </c>
      <c r="M94" s="59">
        <f t="shared" si="12"/>
        <v>0</v>
      </c>
      <c r="N94" s="59">
        <f t="shared" si="12"/>
        <v>0</v>
      </c>
      <c r="O94" s="59">
        <f t="shared" si="12"/>
        <v>0</v>
      </c>
      <c r="P94" s="59">
        <f t="shared" si="12"/>
        <v>0</v>
      </c>
      <c r="Q94" s="59">
        <f t="shared" si="12"/>
        <v>0</v>
      </c>
      <c r="R94" s="59">
        <f t="shared" si="12"/>
        <v>0</v>
      </c>
      <c r="S94" s="59">
        <f t="shared" si="12"/>
        <v>0</v>
      </c>
      <c r="T94" s="59">
        <f t="shared" si="12"/>
        <v>0</v>
      </c>
      <c r="U94" s="59">
        <f t="shared" si="12"/>
        <v>0</v>
      </c>
      <c r="V94" s="59">
        <f t="shared" si="12"/>
        <v>0</v>
      </c>
      <c r="W94" s="59">
        <f t="shared" si="12"/>
        <v>0</v>
      </c>
      <c r="X94" s="59">
        <f t="shared" si="12"/>
        <v>0</v>
      </c>
      <c r="Y94" s="59">
        <f t="shared" si="12"/>
        <v>0</v>
      </c>
      <c r="Z94" s="59">
        <f t="shared" si="12"/>
        <v>0</v>
      </c>
      <c r="AA94" s="59">
        <f t="shared" si="12"/>
        <v>0</v>
      </c>
      <c r="AB94" s="59">
        <f t="shared" si="12"/>
        <v>0</v>
      </c>
      <c r="AC94" s="59">
        <f t="shared" si="12"/>
        <v>0</v>
      </c>
      <c r="AD94" s="59">
        <f t="shared" si="12"/>
        <v>0</v>
      </c>
      <c r="AE94" s="59">
        <f t="shared" si="12"/>
        <v>0</v>
      </c>
      <c r="AF94" s="59">
        <f t="shared" si="12"/>
        <v>0</v>
      </c>
      <c r="AG94" s="59">
        <f t="shared" si="12"/>
        <v>0</v>
      </c>
      <c r="AH94" s="59">
        <f t="shared" si="12"/>
        <v>0</v>
      </c>
      <c r="AI94" s="59">
        <f t="shared" si="12"/>
        <v>0</v>
      </c>
      <c r="AJ94" s="59">
        <f t="shared" si="12"/>
        <v>0</v>
      </c>
      <c r="AK94" s="59">
        <f t="shared" si="12"/>
        <v>0</v>
      </c>
      <c r="AL94" s="59">
        <f t="shared" si="12"/>
        <v>0</v>
      </c>
      <c r="AM94" s="59">
        <f t="shared" si="12"/>
        <v>0</v>
      </c>
      <c r="AN94" s="59">
        <f t="shared" si="12"/>
        <v>0</v>
      </c>
      <c r="AO94" s="59">
        <f t="shared" si="12"/>
        <v>0</v>
      </c>
      <c r="AP94" s="59">
        <f t="shared" si="12"/>
        <v>0</v>
      </c>
      <c r="AQ94" s="59">
        <f t="shared" si="12"/>
        <v>0</v>
      </c>
      <c r="AR94" s="59">
        <f t="shared" si="12"/>
        <v>0</v>
      </c>
      <c r="AS94" s="59">
        <f t="shared" si="12"/>
        <v>0</v>
      </c>
      <c r="AT94" s="59">
        <f t="shared" si="12"/>
        <v>0</v>
      </c>
      <c r="AU94" s="59">
        <f t="shared" si="12"/>
        <v>0</v>
      </c>
      <c r="AV94" s="59">
        <f t="shared" si="12"/>
        <v>0</v>
      </c>
      <c r="AW94" s="59">
        <f t="shared" si="12"/>
        <v>0</v>
      </c>
      <c r="AX94" s="75">
        <f t="shared" si="12"/>
        <v>0</v>
      </c>
      <c r="AY94" s="119">
        <f>H94+I94+J94+K94+L94+M94+N94+O94+P94+Q94+R94+S94+T94+U94+V94+W94+X94+Y94+Z94+AA94+AB94+AC94+AD94+AE94+AF94+AG94+AH94+AI94+AJ94+AK94+AL94+AM94+AN94+AO94+AP94+AQ94+AR94+AS94+AT94+AU94+AV94+AW94+AX94</f>
        <v>0</v>
      </c>
      <c r="AZ94" s="129"/>
      <c r="BA94" s="127"/>
      <c r="BB94" s="129"/>
      <c r="BC94" s="129">
        <v>2</v>
      </c>
      <c r="BD94" s="129"/>
      <c r="BE94" s="129"/>
      <c r="BF94" s="129"/>
      <c r="BG94" s="129"/>
      <c r="BH94" s="114">
        <f>BA94+BB94+BC94+BD94+BE94+BF94+BG94</f>
        <v>2</v>
      </c>
      <c r="BI94" s="127"/>
      <c r="BJ94" s="129"/>
      <c r="BK94" s="129"/>
      <c r="BL94" s="129"/>
      <c r="BM94" s="129"/>
      <c r="BN94" s="129"/>
      <c r="BO94" s="129"/>
      <c r="BP94" s="129"/>
      <c r="BQ94" s="129"/>
      <c r="BR94" s="129"/>
      <c r="BS94" s="103">
        <f>BI94+BJ94+BK94+BL94+BM94+BN94+BO94+BP94+BQ94+BR94</f>
        <v>0</v>
      </c>
      <c r="BT94" s="104">
        <f>BS94+BH94+AY94</f>
        <v>2</v>
      </c>
      <c r="BU94" s="127">
        <v>2</v>
      </c>
      <c r="BV94" s="128" t="s">
        <v>145</v>
      </c>
      <c r="BW94" s="125"/>
      <c r="BX94" s="104">
        <f>BU94-BW94</f>
        <v>2</v>
      </c>
      <c r="BY94" s="126"/>
      <c r="BZ94" s="102">
        <f>BT94-BX94-BY94</f>
        <v>0</v>
      </c>
      <c r="CA94" s="120"/>
      <c r="CB94" s="120"/>
      <c r="CC94" s="106" t="s">
        <v>149</v>
      </c>
    </row>
    <row r="95" spans="1:81" ht="13.5" customHeight="1" thickBot="1">
      <c r="A95" s="130"/>
      <c r="B95" s="131"/>
      <c r="C95" s="132"/>
      <c r="D95" s="132"/>
      <c r="E95" s="54" t="s">
        <v>147</v>
      </c>
      <c r="F95" s="122" t="s">
        <v>148</v>
      </c>
      <c r="G95" s="122"/>
      <c r="H95" s="63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6"/>
      <c r="AY95" s="119"/>
      <c r="AZ95" s="129"/>
      <c r="BA95" s="127"/>
      <c r="BB95" s="129"/>
      <c r="BC95" s="129"/>
      <c r="BD95" s="129"/>
      <c r="BE95" s="129"/>
      <c r="BF95" s="129"/>
      <c r="BG95" s="129"/>
      <c r="BH95" s="114"/>
      <c r="BI95" s="127"/>
      <c r="BJ95" s="129"/>
      <c r="BK95" s="129"/>
      <c r="BL95" s="129"/>
      <c r="BM95" s="129"/>
      <c r="BN95" s="129"/>
      <c r="BO95" s="129"/>
      <c r="BP95" s="129"/>
      <c r="BQ95" s="129"/>
      <c r="BR95" s="129"/>
      <c r="BS95" s="103"/>
      <c r="BT95" s="104"/>
      <c r="BU95" s="127"/>
      <c r="BV95" s="128"/>
      <c r="BW95" s="125"/>
      <c r="BX95" s="104"/>
      <c r="BY95" s="126"/>
      <c r="BZ95" s="102"/>
      <c r="CA95" s="120"/>
      <c r="CB95" s="120"/>
      <c r="CC95" s="106"/>
    </row>
    <row r="96" spans="1:81" ht="13.5" customHeight="1" thickBot="1">
      <c r="A96" s="130"/>
      <c r="B96" s="131"/>
      <c r="C96" s="132"/>
      <c r="D96" s="132"/>
      <c r="E96" s="55" t="s">
        <v>148</v>
      </c>
      <c r="F96" s="123"/>
      <c r="G96" s="123"/>
      <c r="H96" s="67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8"/>
      <c r="AY96" s="119"/>
      <c r="AZ96" s="129"/>
      <c r="BA96" s="127"/>
      <c r="BB96" s="129"/>
      <c r="BC96" s="129"/>
      <c r="BD96" s="129"/>
      <c r="BE96" s="129"/>
      <c r="BF96" s="129"/>
      <c r="BG96" s="129"/>
      <c r="BH96" s="114"/>
      <c r="BI96" s="127"/>
      <c r="BJ96" s="129"/>
      <c r="BK96" s="129"/>
      <c r="BL96" s="129"/>
      <c r="BM96" s="129"/>
      <c r="BN96" s="129"/>
      <c r="BO96" s="129"/>
      <c r="BP96" s="129"/>
      <c r="BQ96" s="129"/>
      <c r="BR96" s="129"/>
      <c r="BS96" s="103"/>
      <c r="BT96" s="104"/>
      <c r="BU96" s="127"/>
      <c r="BV96" s="128"/>
      <c r="BW96" s="125"/>
      <c r="BX96" s="104"/>
      <c r="BY96" s="126"/>
      <c r="BZ96" s="102"/>
      <c r="CA96" s="120"/>
      <c r="CB96" s="120"/>
      <c r="CC96" s="106"/>
    </row>
    <row r="97" spans="1:81" ht="13.5" customHeight="1" thickBot="1">
      <c r="A97" s="130"/>
      <c r="B97" s="131"/>
      <c r="C97" s="132"/>
      <c r="D97" s="132"/>
      <c r="E97" s="26"/>
      <c r="F97" s="123"/>
      <c r="G97" s="123"/>
      <c r="H97" s="67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8"/>
      <c r="AY97" s="119"/>
      <c r="AZ97" s="129"/>
      <c r="BA97" s="127"/>
      <c r="BB97" s="129"/>
      <c r="BC97" s="129"/>
      <c r="BD97" s="129"/>
      <c r="BE97" s="129"/>
      <c r="BF97" s="129"/>
      <c r="BG97" s="129"/>
      <c r="BH97" s="114"/>
      <c r="BI97" s="127"/>
      <c r="BJ97" s="129"/>
      <c r="BK97" s="129"/>
      <c r="BL97" s="129"/>
      <c r="BM97" s="129"/>
      <c r="BN97" s="129"/>
      <c r="BO97" s="129"/>
      <c r="BP97" s="129"/>
      <c r="BQ97" s="129"/>
      <c r="BR97" s="129"/>
      <c r="BS97" s="103"/>
      <c r="BT97" s="104"/>
      <c r="BU97" s="127"/>
      <c r="BV97" s="128"/>
      <c r="BW97" s="125"/>
      <c r="BX97" s="104"/>
      <c r="BY97" s="126"/>
      <c r="BZ97" s="102"/>
      <c r="CA97" s="120"/>
      <c r="CB97" s="120"/>
      <c r="CC97" s="106"/>
    </row>
    <row r="98" spans="1:81" ht="13.5" customHeight="1" thickBot="1">
      <c r="A98" s="130"/>
      <c r="B98" s="131"/>
      <c r="C98" s="132"/>
      <c r="D98" s="132"/>
      <c r="E98" s="26"/>
      <c r="F98" s="123"/>
      <c r="G98" s="123"/>
      <c r="H98" s="67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8"/>
      <c r="AY98" s="119"/>
      <c r="AZ98" s="129"/>
      <c r="BA98" s="127"/>
      <c r="BB98" s="129"/>
      <c r="BC98" s="129"/>
      <c r="BD98" s="129"/>
      <c r="BE98" s="129"/>
      <c r="BF98" s="129"/>
      <c r="BG98" s="129"/>
      <c r="BH98" s="114"/>
      <c r="BI98" s="127"/>
      <c r="BJ98" s="129"/>
      <c r="BK98" s="129"/>
      <c r="BL98" s="129"/>
      <c r="BM98" s="129"/>
      <c r="BN98" s="129"/>
      <c r="BO98" s="129"/>
      <c r="BP98" s="129"/>
      <c r="BQ98" s="129"/>
      <c r="BR98" s="129"/>
      <c r="BS98" s="103"/>
      <c r="BT98" s="104"/>
      <c r="BU98" s="127"/>
      <c r="BV98" s="128"/>
      <c r="BW98" s="125"/>
      <c r="BX98" s="104"/>
      <c r="BY98" s="126"/>
      <c r="BZ98" s="102"/>
      <c r="CA98" s="120"/>
      <c r="CB98" s="120"/>
      <c r="CC98" s="106"/>
    </row>
    <row r="99" spans="1:81" ht="13.5" customHeight="1" thickBot="1">
      <c r="A99" s="130"/>
      <c r="B99" s="131"/>
      <c r="C99" s="132"/>
      <c r="D99" s="132"/>
      <c r="E99" s="26"/>
      <c r="F99" s="123"/>
      <c r="G99" s="123"/>
      <c r="H99" s="67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8"/>
      <c r="AY99" s="119"/>
      <c r="AZ99" s="129"/>
      <c r="BA99" s="127"/>
      <c r="BB99" s="129"/>
      <c r="BC99" s="129"/>
      <c r="BD99" s="129"/>
      <c r="BE99" s="129"/>
      <c r="BF99" s="129"/>
      <c r="BG99" s="129"/>
      <c r="BH99" s="114"/>
      <c r="BI99" s="127"/>
      <c r="BJ99" s="129"/>
      <c r="BK99" s="129"/>
      <c r="BL99" s="129"/>
      <c r="BM99" s="129"/>
      <c r="BN99" s="129"/>
      <c r="BO99" s="129"/>
      <c r="BP99" s="129"/>
      <c r="BQ99" s="129"/>
      <c r="BR99" s="129"/>
      <c r="BS99" s="103"/>
      <c r="BT99" s="104"/>
      <c r="BU99" s="127"/>
      <c r="BV99" s="128"/>
      <c r="BW99" s="125"/>
      <c r="BX99" s="104"/>
      <c r="BY99" s="126"/>
      <c r="BZ99" s="102"/>
      <c r="CA99" s="120"/>
      <c r="CB99" s="120"/>
      <c r="CC99" s="106"/>
    </row>
    <row r="100" spans="1:81" ht="13.5" customHeight="1" thickBot="1">
      <c r="A100" s="130"/>
      <c r="B100" s="131"/>
      <c r="C100" s="132"/>
      <c r="D100" s="132"/>
      <c r="E100" s="27"/>
      <c r="F100" s="124"/>
      <c r="G100" s="124"/>
      <c r="H100" s="69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2"/>
      <c r="AY100" s="119"/>
      <c r="AZ100" s="129"/>
      <c r="BA100" s="127"/>
      <c r="BB100" s="129"/>
      <c r="BC100" s="129"/>
      <c r="BD100" s="129"/>
      <c r="BE100" s="129"/>
      <c r="BF100" s="129"/>
      <c r="BG100" s="129"/>
      <c r="BH100" s="114"/>
      <c r="BI100" s="127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03"/>
      <c r="BT100" s="104"/>
      <c r="BU100" s="127"/>
      <c r="BV100" s="128"/>
      <c r="BW100" s="125"/>
      <c r="BX100" s="104"/>
      <c r="BY100" s="126"/>
      <c r="BZ100" s="102"/>
      <c r="CA100" s="120"/>
      <c r="CB100" s="120"/>
      <c r="CC100" s="106"/>
    </row>
    <row r="101" spans="1:81" ht="13.5" customHeight="1" thickBot="1">
      <c r="A101" s="115">
        <v>14</v>
      </c>
      <c r="B101" s="116" t="s">
        <v>150</v>
      </c>
      <c r="C101" s="117" t="s">
        <v>136</v>
      </c>
      <c r="D101" s="117"/>
      <c r="E101" s="118" t="s">
        <v>14</v>
      </c>
      <c r="F101" s="118"/>
      <c r="G101" s="118"/>
      <c r="H101" s="74">
        <f aca="true" t="shared" si="13" ref="H101:AX101">H102+H103+H104+H105+H106+H107</f>
        <v>0</v>
      </c>
      <c r="I101" s="59">
        <f t="shared" si="13"/>
        <v>0</v>
      </c>
      <c r="J101" s="59">
        <f t="shared" si="13"/>
        <v>0</v>
      </c>
      <c r="K101" s="59">
        <f t="shared" si="13"/>
        <v>0</v>
      </c>
      <c r="L101" s="59">
        <f t="shared" si="13"/>
        <v>0</v>
      </c>
      <c r="M101" s="59">
        <f t="shared" si="13"/>
        <v>0</v>
      </c>
      <c r="N101" s="59">
        <f t="shared" si="13"/>
        <v>0</v>
      </c>
      <c r="O101" s="59">
        <f t="shared" si="13"/>
        <v>0</v>
      </c>
      <c r="P101" s="59">
        <f t="shared" si="13"/>
        <v>0</v>
      </c>
      <c r="Q101" s="59">
        <f t="shared" si="13"/>
        <v>0</v>
      </c>
      <c r="R101" s="59">
        <f t="shared" si="13"/>
        <v>0</v>
      </c>
      <c r="S101" s="59">
        <f t="shared" si="13"/>
        <v>0</v>
      </c>
      <c r="T101" s="59">
        <f t="shared" si="13"/>
        <v>0</v>
      </c>
      <c r="U101" s="59">
        <f t="shared" si="13"/>
        <v>0</v>
      </c>
      <c r="V101" s="59">
        <f t="shared" si="13"/>
        <v>0</v>
      </c>
      <c r="W101" s="59">
        <f t="shared" si="13"/>
        <v>0</v>
      </c>
      <c r="X101" s="59">
        <f t="shared" si="13"/>
        <v>0</v>
      </c>
      <c r="Y101" s="59">
        <f t="shared" si="13"/>
        <v>0</v>
      </c>
      <c r="Z101" s="59">
        <f t="shared" si="13"/>
        <v>0</v>
      </c>
      <c r="AA101" s="59">
        <f t="shared" si="13"/>
        <v>0</v>
      </c>
      <c r="AB101" s="59">
        <f t="shared" si="13"/>
        <v>0</v>
      </c>
      <c r="AC101" s="59">
        <f t="shared" si="13"/>
        <v>0</v>
      </c>
      <c r="AD101" s="59">
        <f t="shared" si="13"/>
        <v>0</v>
      </c>
      <c r="AE101" s="59">
        <f t="shared" si="13"/>
        <v>0</v>
      </c>
      <c r="AF101" s="59">
        <f t="shared" si="13"/>
        <v>0</v>
      </c>
      <c r="AG101" s="59">
        <f t="shared" si="13"/>
        <v>0</v>
      </c>
      <c r="AH101" s="59">
        <f t="shared" si="13"/>
        <v>0</v>
      </c>
      <c r="AI101" s="59">
        <f t="shared" si="13"/>
        <v>0</v>
      </c>
      <c r="AJ101" s="59">
        <f t="shared" si="13"/>
        <v>0</v>
      </c>
      <c r="AK101" s="59">
        <f t="shared" si="13"/>
        <v>0</v>
      </c>
      <c r="AL101" s="59">
        <f t="shared" si="13"/>
        <v>0</v>
      </c>
      <c r="AM101" s="59">
        <f t="shared" si="13"/>
        <v>0</v>
      </c>
      <c r="AN101" s="59">
        <f t="shared" si="13"/>
        <v>0</v>
      </c>
      <c r="AO101" s="59">
        <f t="shared" si="13"/>
        <v>0</v>
      </c>
      <c r="AP101" s="59">
        <f t="shared" si="13"/>
        <v>0</v>
      </c>
      <c r="AQ101" s="59">
        <f t="shared" si="13"/>
        <v>0</v>
      </c>
      <c r="AR101" s="59">
        <f t="shared" si="13"/>
        <v>0</v>
      </c>
      <c r="AS101" s="59">
        <f t="shared" si="13"/>
        <v>0</v>
      </c>
      <c r="AT101" s="59">
        <f t="shared" si="13"/>
        <v>0</v>
      </c>
      <c r="AU101" s="59">
        <f t="shared" si="13"/>
        <v>0</v>
      </c>
      <c r="AV101" s="59">
        <f t="shared" si="13"/>
        <v>0</v>
      </c>
      <c r="AW101" s="59">
        <f t="shared" si="13"/>
        <v>0</v>
      </c>
      <c r="AX101" s="75">
        <f t="shared" si="13"/>
        <v>0</v>
      </c>
      <c r="AY101" s="119">
        <f>H101+I101+J101+K101+L101+M101+N101+O101+P101+Q101+R101+S101+T101+U101+V101+W101+X101+Y101+Z101+AA101+AB101+AC101+AD101+AE101+AF101+AG101+AH101+AI101+AJ101+AK101+AL101+AM101+AN101+AO101+AP101+AQ101+AR101+AS101+AT101+AU101+AV101+AW101+AX101</f>
        <v>0</v>
      </c>
      <c r="AZ101" s="113"/>
      <c r="BA101" s="105"/>
      <c r="BB101" s="113"/>
      <c r="BC101" s="113"/>
      <c r="BD101" s="113"/>
      <c r="BE101" s="113"/>
      <c r="BF101" s="113"/>
      <c r="BG101" s="113"/>
      <c r="BH101" s="114">
        <f>BA101+BB101+BC101+BD101+BE101+BF101+BG101</f>
        <v>0</v>
      </c>
      <c r="BI101" s="105"/>
      <c r="BJ101" s="113">
        <v>1</v>
      </c>
      <c r="BK101" s="113"/>
      <c r="BL101" s="113"/>
      <c r="BM101" s="113"/>
      <c r="BN101" s="113"/>
      <c r="BO101" s="113"/>
      <c r="BP101" s="113"/>
      <c r="BQ101" s="113"/>
      <c r="BR101" s="113"/>
      <c r="BS101" s="103">
        <f>BI101+BJ101+BK101+BL101+BM101+BN101+BO101+BP101+BQ101+BR101</f>
        <v>1</v>
      </c>
      <c r="BT101" s="104">
        <f>BS101+BH101+AY101</f>
        <v>1</v>
      </c>
      <c r="BU101" s="105"/>
      <c r="BV101" s="112" t="s">
        <v>151</v>
      </c>
      <c r="BW101" s="110"/>
      <c r="BX101" s="104">
        <f>BU101-BW101</f>
        <v>0</v>
      </c>
      <c r="BY101" s="111"/>
      <c r="BZ101" s="102">
        <f>BT101-BX101-BY101</f>
        <v>1</v>
      </c>
      <c r="CA101" s="101"/>
      <c r="CB101" s="101"/>
      <c r="CC101" s="106"/>
    </row>
    <row r="102" spans="1:81" ht="13.5" customHeight="1">
      <c r="A102" s="115"/>
      <c r="B102" s="116"/>
      <c r="C102" s="117"/>
      <c r="D102" s="117"/>
      <c r="E102" s="56" t="s">
        <v>110</v>
      </c>
      <c r="F102" s="107" t="s">
        <v>138</v>
      </c>
      <c r="G102" s="107"/>
      <c r="H102" s="77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119"/>
      <c r="AZ102" s="113"/>
      <c r="BA102" s="105"/>
      <c r="BB102" s="113"/>
      <c r="BC102" s="113"/>
      <c r="BD102" s="113"/>
      <c r="BE102" s="113"/>
      <c r="BF102" s="113"/>
      <c r="BG102" s="113"/>
      <c r="BH102" s="114"/>
      <c r="BI102" s="105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03"/>
      <c r="BT102" s="104"/>
      <c r="BU102" s="105"/>
      <c r="BV102" s="112"/>
      <c r="BW102" s="110"/>
      <c r="BX102" s="104"/>
      <c r="BY102" s="111"/>
      <c r="BZ102" s="102"/>
      <c r="CA102" s="101"/>
      <c r="CB102" s="101"/>
      <c r="CC102" s="106"/>
    </row>
    <row r="103" spans="1:81" ht="13.5" customHeight="1">
      <c r="A103" s="115"/>
      <c r="B103" s="116"/>
      <c r="C103" s="117"/>
      <c r="D103" s="117"/>
      <c r="E103" s="29"/>
      <c r="F103" s="108"/>
      <c r="G103" s="108"/>
      <c r="H103" s="80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3"/>
      <c r="AY103" s="119"/>
      <c r="AZ103" s="113"/>
      <c r="BA103" s="105"/>
      <c r="BB103" s="113"/>
      <c r="BC103" s="113"/>
      <c r="BD103" s="113"/>
      <c r="BE103" s="113"/>
      <c r="BF103" s="113"/>
      <c r="BG103" s="113"/>
      <c r="BH103" s="114"/>
      <c r="BI103" s="105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03"/>
      <c r="BT103" s="104"/>
      <c r="BU103" s="105"/>
      <c r="BV103" s="112"/>
      <c r="BW103" s="110"/>
      <c r="BX103" s="104"/>
      <c r="BY103" s="111"/>
      <c r="BZ103" s="102"/>
      <c r="CA103" s="101"/>
      <c r="CB103" s="101"/>
      <c r="CC103" s="106"/>
    </row>
    <row r="104" spans="1:81" ht="13.5" customHeight="1">
      <c r="A104" s="115"/>
      <c r="B104" s="116"/>
      <c r="C104" s="117"/>
      <c r="D104" s="117"/>
      <c r="E104" s="29"/>
      <c r="F104" s="108"/>
      <c r="G104" s="108"/>
      <c r="H104" s="80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3"/>
      <c r="AY104" s="119"/>
      <c r="AZ104" s="113"/>
      <c r="BA104" s="105"/>
      <c r="BB104" s="113"/>
      <c r="BC104" s="113"/>
      <c r="BD104" s="113"/>
      <c r="BE104" s="113"/>
      <c r="BF104" s="113"/>
      <c r="BG104" s="113"/>
      <c r="BH104" s="114"/>
      <c r="BI104" s="105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03"/>
      <c r="BT104" s="104"/>
      <c r="BU104" s="105"/>
      <c r="BV104" s="112"/>
      <c r="BW104" s="110"/>
      <c r="BX104" s="104"/>
      <c r="BY104" s="111"/>
      <c r="BZ104" s="102"/>
      <c r="CA104" s="101"/>
      <c r="CB104" s="101"/>
      <c r="CC104" s="106"/>
    </row>
    <row r="105" spans="1:81" ht="13.5" customHeight="1">
      <c r="A105" s="115"/>
      <c r="B105" s="116"/>
      <c r="C105" s="117"/>
      <c r="D105" s="117"/>
      <c r="E105" s="29"/>
      <c r="F105" s="108"/>
      <c r="G105" s="108"/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3"/>
      <c r="AY105" s="119"/>
      <c r="AZ105" s="113"/>
      <c r="BA105" s="105"/>
      <c r="BB105" s="113"/>
      <c r="BC105" s="113"/>
      <c r="BD105" s="113"/>
      <c r="BE105" s="113"/>
      <c r="BF105" s="113"/>
      <c r="BG105" s="113"/>
      <c r="BH105" s="114"/>
      <c r="BI105" s="105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03"/>
      <c r="BT105" s="104"/>
      <c r="BU105" s="105"/>
      <c r="BV105" s="112"/>
      <c r="BW105" s="110"/>
      <c r="BX105" s="104"/>
      <c r="BY105" s="111"/>
      <c r="BZ105" s="102"/>
      <c r="CA105" s="101"/>
      <c r="CB105" s="101"/>
      <c r="CC105" s="106"/>
    </row>
    <row r="106" spans="1:81" ht="13.5" customHeight="1">
      <c r="A106" s="115"/>
      <c r="B106" s="116"/>
      <c r="C106" s="117"/>
      <c r="D106" s="117"/>
      <c r="E106" s="29"/>
      <c r="F106" s="108"/>
      <c r="G106" s="108"/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3"/>
      <c r="AY106" s="119"/>
      <c r="AZ106" s="113"/>
      <c r="BA106" s="105"/>
      <c r="BB106" s="113"/>
      <c r="BC106" s="113"/>
      <c r="BD106" s="113"/>
      <c r="BE106" s="113"/>
      <c r="BF106" s="113"/>
      <c r="BG106" s="113"/>
      <c r="BH106" s="114"/>
      <c r="BI106" s="105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03"/>
      <c r="BT106" s="104"/>
      <c r="BU106" s="105"/>
      <c r="BV106" s="112"/>
      <c r="BW106" s="110"/>
      <c r="BX106" s="104"/>
      <c r="BY106" s="111"/>
      <c r="BZ106" s="102"/>
      <c r="CA106" s="101"/>
      <c r="CB106" s="101"/>
      <c r="CC106" s="106"/>
    </row>
    <row r="107" spans="1:81" ht="13.5" customHeight="1">
      <c r="A107" s="115"/>
      <c r="B107" s="116"/>
      <c r="C107" s="117"/>
      <c r="D107" s="117"/>
      <c r="E107" s="30"/>
      <c r="F107" s="109"/>
      <c r="G107" s="109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7"/>
      <c r="AY107" s="119"/>
      <c r="AZ107" s="113"/>
      <c r="BA107" s="105"/>
      <c r="BB107" s="113"/>
      <c r="BC107" s="113"/>
      <c r="BD107" s="113"/>
      <c r="BE107" s="113"/>
      <c r="BF107" s="113"/>
      <c r="BG107" s="113"/>
      <c r="BH107" s="114"/>
      <c r="BI107" s="105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03"/>
      <c r="BT107" s="104"/>
      <c r="BU107" s="105"/>
      <c r="BV107" s="112"/>
      <c r="BW107" s="110"/>
      <c r="BX107" s="104"/>
      <c r="BY107" s="111"/>
      <c r="BZ107" s="102"/>
      <c r="CA107" s="101"/>
      <c r="CB107" s="101"/>
      <c r="CC107" s="106"/>
    </row>
    <row r="108" spans="1:81" ht="13.5" customHeight="1">
      <c r="A108" s="130">
        <v>15</v>
      </c>
      <c r="B108" s="131" t="s">
        <v>152</v>
      </c>
      <c r="C108" s="132" t="s">
        <v>136</v>
      </c>
      <c r="D108" s="132"/>
      <c r="E108" s="118" t="s">
        <v>14</v>
      </c>
      <c r="F108" s="118"/>
      <c r="G108" s="118"/>
      <c r="H108" s="74">
        <f aca="true" t="shared" si="14" ref="H108:AX108">H109+H110+H111+H112+H113+H114</f>
        <v>0</v>
      </c>
      <c r="I108" s="59">
        <f t="shared" si="14"/>
        <v>0</v>
      </c>
      <c r="J108" s="59">
        <f t="shared" si="14"/>
        <v>0</v>
      </c>
      <c r="K108" s="59">
        <f t="shared" si="14"/>
        <v>0</v>
      </c>
      <c r="L108" s="59">
        <f t="shared" si="14"/>
        <v>0</v>
      </c>
      <c r="M108" s="59">
        <f t="shared" si="14"/>
        <v>0</v>
      </c>
      <c r="N108" s="59">
        <f t="shared" si="14"/>
        <v>0</v>
      </c>
      <c r="O108" s="59">
        <f t="shared" si="14"/>
        <v>0</v>
      </c>
      <c r="P108" s="59">
        <f t="shared" si="14"/>
        <v>0</v>
      </c>
      <c r="Q108" s="59">
        <f t="shared" si="14"/>
        <v>0</v>
      </c>
      <c r="R108" s="59">
        <f t="shared" si="14"/>
        <v>0</v>
      </c>
      <c r="S108" s="59">
        <f t="shared" si="14"/>
        <v>0</v>
      </c>
      <c r="T108" s="59">
        <f t="shared" si="14"/>
        <v>0</v>
      </c>
      <c r="U108" s="59">
        <f t="shared" si="14"/>
        <v>0</v>
      </c>
      <c r="V108" s="59">
        <f t="shared" si="14"/>
        <v>0</v>
      </c>
      <c r="W108" s="59">
        <f t="shared" si="14"/>
        <v>0</v>
      </c>
      <c r="X108" s="59">
        <f t="shared" si="14"/>
        <v>0</v>
      </c>
      <c r="Y108" s="59">
        <f t="shared" si="14"/>
        <v>0</v>
      </c>
      <c r="Z108" s="59">
        <f t="shared" si="14"/>
        <v>0</v>
      </c>
      <c r="AA108" s="59">
        <f t="shared" si="14"/>
        <v>0</v>
      </c>
      <c r="AB108" s="59">
        <f t="shared" si="14"/>
        <v>0</v>
      </c>
      <c r="AC108" s="59">
        <f t="shared" si="14"/>
        <v>0</v>
      </c>
      <c r="AD108" s="59">
        <f t="shared" si="14"/>
        <v>0</v>
      </c>
      <c r="AE108" s="59">
        <f t="shared" si="14"/>
        <v>0</v>
      </c>
      <c r="AF108" s="59">
        <f t="shared" si="14"/>
        <v>0</v>
      </c>
      <c r="AG108" s="59">
        <f t="shared" si="14"/>
        <v>0</v>
      </c>
      <c r="AH108" s="59">
        <f t="shared" si="14"/>
        <v>0</v>
      </c>
      <c r="AI108" s="59">
        <f t="shared" si="14"/>
        <v>0</v>
      </c>
      <c r="AJ108" s="59">
        <f t="shared" si="14"/>
        <v>0</v>
      </c>
      <c r="AK108" s="59">
        <f t="shared" si="14"/>
        <v>0</v>
      </c>
      <c r="AL108" s="59">
        <f t="shared" si="14"/>
        <v>0</v>
      </c>
      <c r="AM108" s="59">
        <f t="shared" si="14"/>
        <v>0</v>
      </c>
      <c r="AN108" s="59">
        <f t="shared" si="14"/>
        <v>0</v>
      </c>
      <c r="AO108" s="59">
        <f t="shared" si="14"/>
        <v>0</v>
      </c>
      <c r="AP108" s="59">
        <f t="shared" si="14"/>
        <v>0</v>
      </c>
      <c r="AQ108" s="59">
        <f t="shared" si="14"/>
        <v>0</v>
      </c>
      <c r="AR108" s="59">
        <f t="shared" si="14"/>
        <v>0</v>
      </c>
      <c r="AS108" s="59">
        <f t="shared" si="14"/>
        <v>0</v>
      </c>
      <c r="AT108" s="59">
        <f t="shared" si="14"/>
        <v>0</v>
      </c>
      <c r="AU108" s="59">
        <f t="shared" si="14"/>
        <v>0</v>
      </c>
      <c r="AV108" s="59">
        <f t="shared" si="14"/>
        <v>0</v>
      </c>
      <c r="AW108" s="59">
        <f t="shared" si="14"/>
        <v>0</v>
      </c>
      <c r="AX108" s="75">
        <f t="shared" si="14"/>
        <v>0</v>
      </c>
      <c r="AY108" s="119">
        <f>H108+I108+J108+K108+L108+M108+N108+O108+P108+Q108+R108+S108+T108+U108+V108+W108+X108+Y108+Z108+AA108+AB108+AC108+AD108+AE108+AF108+AG108+AH108+AI108+AJ108+AK108+AL108+AM108+AN108+AO108+AP108+AQ108+AR108+AS108+AT108+AU108+AV108+AW108+AX108</f>
        <v>0</v>
      </c>
      <c r="AZ108" s="129"/>
      <c r="BA108" s="127"/>
      <c r="BB108" s="129"/>
      <c r="BC108" s="129"/>
      <c r="BD108" s="129"/>
      <c r="BE108" s="129"/>
      <c r="BF108" s="129"/>
      <c r="BG108" s="129"/>
      <c r="BH108" s="114">
        <f>BA108+BB108+BC108+BD108+BE108+BF108+BG108</f>
        <v>0</v>
      </c>
      <c r="BI108" s="127"/>
      <c r="BJ108" s="129">
        <v>1</v>
      </c>
      <c r="BK108" s="129"/>
      <c r="BL108" s="129"/>
      <c r="BM108" s="129"/>
      <c r="BN108" s="129"/>
      <c r="BO108" s="129"/>
      <c r="BP108" s="129"/>
      <c r="BQ108" s="129"/>
      <c r="BR108" s="129"/>
      <c r="BS108" s="103">
        <f>BI108+BJ108+BK108+BL108+BM108+BN108+BO108+BP108+BQ108+BR108</f>
        <v>1</v>
      </c>
      <c r="BT108" s="104">
        <f>BS108+BH108+AY108</f>
        <v>1</v>
      </c>
      <c r="BU108" s="127"/>
      <c r="BV108" s="128" t="s">
        <v>145</v>
      </c>
      <c r="BW108" s="125"/>
      <c r="BX108" s="104">
        <f>BU108-BW108</f>
        <v>0</v>
      </c>
      <c r="BY108" s="126"/>
      <c r="BZ108" s="102">
        <f>BT108-BX108-BY108</f>
        <v>1</v>
      </c>
      <c r="CA108" s="120"/>
      <c r="CB108" s="120"/>
      <c r="CC108" s="121"/>
    </row>
    <row r="109" spans="1:81" ht="13.5" customHeight="1">
      <c r="A109" s="130"/>
      <c r="B109" s="131"/>
      <c r="C109" s="132"/>
      <c r="D109" s="132"/>
      <c r="E109" s="54" t="s">
        <v>107</v>
      </c>
      <c r="F109" s="122"/>
      <c r="G109" s="122"/>
      <c r="H109" s="63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6"/>
      <c r="AY109" s="119"/>
      <c r="AZ109" s="129"/>
      <c r="BA109" s="127"/>
      <c r="BB109" s="129"/>
      <c r="BC109" s="129"/>
      <c r="BD109" s="129"/>
      <c r="BE109" s="129"/>
      <c r="BF109" s="129"/>
      <c r="BG109" s="129"/>
      <c r="BH109" s="114"/>
      <c r="BI109" s="127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03"/>
      <c r="BT109" s="104"/>
      <c r="BU109" s="127"/>
      <c r="BV109" s="128"/>
      <c r="BW109" s="125"/>
      <c r="BX109" s="104"/>
      <c r="BY109" s="126"/>
      <c r="BZ109" s="102"/>
      <c r="CA109" s="120"/>
      <c r="CB109" s="120"/>
      <c r="CC109" s="121"/>
    </row>
    <row r="110" spans="1:81" ht="13.5" customHeight="1">
      <c r="A110" s="130"/>
      <c r="B110" s="131"/>
      <c r="C110" s="132"/>
      <c r="D110" s="132"/>
      <c r="E110" s="55" t="s">
        <v>108</v>
      </c>
      <c r="F110" s="123"/>
      <c r="G110" s="123"/>
      <c r="H110" s="67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8"/>
      <c r="AY110" s="119"/>
      <c r="AZ110" s="129"/>
      <c r="BA110" s="127"/>
      <c r="BB110" s="129"/>
      <c r="BC110" s="129"/>
      <c r="BD110" s="129"/>
      <c r="BE110" s="129"/>
      <c r="BF110" s="129"/>
      <c r="BG110" s="129"/>
      <c r="BH110" s="114"/>
      <c r="BI110" s="127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03"/>
      <c r="BT110" s="104"/>
      <c r="BU110" s="127"/>
      <c r="BV110" s="128"/>
      <c r="BW110" s="125"/>
      <c r="BX110" s="104"/>
      <c r="BY110" s="126"/>
      <c r="BZ110" s="102"/>
      <c r="CA110" s="120"/>
      <c r="CB110" s="120"/>
      <c r="CC110" s="121"/>
    </row>
    <row r="111" spans="1:81" ht="13.5" customHeight="1">
      <c r="A111" s="130"/>
      <c r="B111" s="131"/>
      <c r="C111" s="132"/>
      <c r="D111" s="132"/>
      <c r="E111" s="26"/>
      <c r="F111" s="123"/>
      <c r="G111" s="123"/>
      <c r="H111" s="67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8"/>
      <c r="AY111" s="119"/>
      <c r="AZ111" s="129"/>
      <c r="BA111" s="127"/>
      <c r="BB111" s="129"/>
      <c r="BC111" s="129"/>
      <c r="BD111" s="129"/>
      <c r="BE111" s="129"/>
      <c r="BF111" s="129"/>
      <c r="BG111" s="129"/>
      <c r="BH111" s="114"/>
      <c r="BI111" s="127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03"/>
      <c r="BT111" s="104"/>
      <c r="BU111" s="127"/>
      <c r="BV111" s="128"/>
      <c r="BW111" s="125"/>
      <c r="BX111" s="104"/>
      <c r="BY111" s="126"/>
      <c r="BZ111" s="102"/>
      <c r="CA111" s="120"/>
      <c r="CB111" s="120"/>
      <c r="CC111" s="121"/>
    </row>
    <row r="112" spans="1:81" ht="13.5" customHeight="1">
      <c r="A112" s="130"/>
      <c r="B112" s="131"/>
      <c r="C112" s="132"/>
      <c r="D112" s="132"/>
      <c r="E112" s="26"/>
      <c r="F112" s="123"/>
      <c r="G112" s="123"/>
      <c r="H112" s="67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8"/>
      <c r="AY112" s="119"/>
      <c r="AZ112" s="129"/>
      <c r="BA112" s="127"/>
      <c r="BB112" s="129"/>
      <c r="BC112" s="129"/>
      <c r="BD112" s="129"/>
      <c r="BE112" s="129"/>
      <c r="BF112" s="129"/>
      <c r="BG112" s="129"/>
      <c r="BH112" s="114"/>
      <c r="BI112" s="127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03"/>
      <c r="BT112" s="104"/>
      <c r="BU112" s="127"/>
      <c r="BV112" s="128"/>
      <c r="BW112" s="125"/>
      <c r="BX112" s="104"/>
      <c r="BY112" s="126"/>
      <c r="BZ112" s="102"/>
      <c r="CA112" s="120"/>
      <c r="CB112" s="120"/>
      <c r="CC112" s="121"/>
    </row>
    <row r="113" spans="1:81" ht="13.5" customHeight="1">
      <c r="A113" s="130"/>
      <c r="B113" s="131"/>
      <c r="C113" s="132"/>
      <c r="D113" s="132"/>
      <c r="E113" s="26"/>
      <c r="F113" s="123"/>
      <c r="G113" s="123"/>
      <c r="H113" s="67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8"/>
      <c r="AY113" s="119"/>
      <c r="AZ113" s="129"/>
      <c r="BA113" s="127"/>
      <c r="BB113" s="129"/>
      <c r="BC113" s="129"/>
      <c r="BD113" s="129"/>
      <c r="BE113" s="129"/>
      <c r="BF113" s="129"/>
      <c r="BG113" s="129"/>
      <c r="BH113" s="114"/>
      <c r="BI113" s="127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03"/>
      <c r="BT113" s="104"/>
      <c r="BU113" s="127"/>
      <c r="BV113" s="128"/>
      <c r="BW113" s="125"/>
      <c r="BX113" s="104"/>
      <c r="BY113" s="126"/>
      <c r="BZ113" s="102"/>
      <c r="CA113" s="120"/>
      <c r="CB113" s="120"/>
      <c r="CC113" s="121"/>
    </row>
    <row r="114" spans="1:81" ht="13.5" customHeight="1">
      <c r="A114" s="130"/>
      <c r="B114" s="131"/>
      <c r="C114" s="132"/>
      <c r="D114" s="132"/>
      <c r="E114" s="27"/>
      <c r="F114" s="124"/>
      <c r="G114" s="124"/>
      <c r="H114" s="69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  <c r="AY114" s="119"/>
      <c r="AZ114" s="129"/>
      <c r="BA114" s="127"/>
      <c r="BB114" s="129"/>
      <c r="BC114" s="129"/>
      <c r="BD114" s="129"/>
      <c r="BE114" s="129"/>
      <c r="BF114" s="129"/>
      <c r="BG114" s="129"/>
      <c r="BH114" s="114"/>
      <c r="BI114" s="127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03"/>
      <c r="BT114" s="104"/>
      <c r="BU114" s="127"/>
      <c r="BV114" s="128"/>
      <c r="BW114" s="125"/>
      <c r="BX114" s="104"/>
      <c r="BY114" s="126"/>
      <c r="BZ114" s="102"/>
      <c r="CA114" s="120"/>
      <c r="CB114" s="120"/>
      <c r="CC114" s="121"/>
    </row>
    <row r="115" spans="1:81" ht="13.5" customHeight="1">
      <c r="A115" s="115">
        <v>16</v>
      </c>
      <c r="B115" s="116" t="s">
        <v>153</v>
      </c>
      <c r="C115" s="117" t="s">
        <v>96</v>
      </c>
      <c r="D115" s="117"/>
      <c r="E115" s="118" t="s">
        <v>14</v>
      </c>
      <c r="F115" s="118"/>
      <c r="G115" s="118"/>
      <c r="H115" s="74">
        <f aca="true" t="shared" si="15" ref="H115:AX115">H116+H117+H118+H119+H120+H121</f>
        <v>0</v>
      </c>
      <c r="I115" s="59">
        <f t="shared" si="15"/>
        <v>0</v>
      </c>
      <c r="J115" s="59">
        <f t="shared" si="15"/>
        <v>0</v>
      </c>
      <c r="K115" s="59">
        <f t="shared" si="15"/>
        <v>0</v>
      </c>
      <c r="L115" s="59">
        <f t="shared" si="15"/>
        <v>0</v>
      </c>
      <c r="M115" s="59">
        <f t="shared" si="15"/>
        <v>0</v>
      </c>
      <c r="N115" s="59">
        <f t="shared" si="15"/>
        <v>0</v>
      </c>
      <c r="O115" s="59">
        <f t="shared" si="15"/>
        <v>0</v>
      </c>
      <c r="P115" s="59">
        <f t="shared" si="15"/>
        <v>0</v>
      </c>
      <c r="Q115" s="59">
        <f t="shared" si="15"/>
        <v>0</v>
      </c>
      <c r="R115" s="59">
        <f t="shared" si="15"/>
        <v>0</v>
      </c>
      <c r="S115" s="59">
        <f t="shared" si="15"/>
        <v>0</v>
      </c>
      <c r="T115" s="59">
        <f t="shared" si="15"/>
        <v>0</v>
      </c>
      <c r="U115" s="59">
        <f t="shared" si="15"/>
        <v>0</v>
      </c>
      <c r="V115" s="59">
        <f t="shared" si="15"/>
        <v>0</v>
      </c>
      <c r="W115" s="59">
        <f t="shared" si="15"/>
        <v>0</v>
      </c>
      <c r="X115" s="59">
        <f t="shared" si="15"/>
        <v>0</v>
      </c>
      <c r="Y115" s="59">
        <f t="shared" si="15"/>
        <v>0</v>
      </c>
      <c r="Z115" s="59">
        <f t="shared" si="15"/>
        <v>0</v>
      </c>
      <c r="AA115" s="59">
        <f t="shared" si="15"/>
        <v>0</v>
      </c>
      <c r="AB115" s="59">
        <f t="shared" si="15"/>
        <v>0</v>
      </c>
      <c r="AC115" s="59">
        <f t="shared" si="15"/>
        <v>0</v>
      </c>
      <c r="AD115" s="59">
        <f t="shared" si="15"/>
        <v>0</v>
      </c>
      <c r="AE115" s="59">
        <f t="shared" si="15"/>
        <v>0</v>
      </c>
      <c r="AF115" s="59">
        <f t="shared" si="15"/>
        <v>0</v>
      </c>
      <c r="AG115" s="59">
        <f t="shared" si="15"/>
        <v>0</v>
      </c>
      <c r="AH115" s="59">
        <f t="shared" si="15"/>
        <v>0</v>
      </c>
      <c r="AI115" s="59">
        <f t="shared" si="15"/>
        <v>0</v>
      </c>
      <c r="AJ115" s="59">
        <f t="shared" si="15"/>
        <v>0</v>
      </c>
      <c r="AK115" s="59">
        <f t="shared" si="15"/>
        <v>0</v>
      </c>
      <c r="AL115" s="59">
        <f t="shared" si="15"/>
        <v>0</v>
      </c>
      <c r="AM115" s="59">
        <f t="shared" si="15"/>
        <v>0</v>
      </c>
      <c r="AN115" s="59">
        <f t="shared" si="15"/>
        <v>0</v>
      </c>
      <c r="AO115" s="59">
        <f t="shared" si="15"/>
        <v>0</v>
      </c>
      <c r="AP115" s="59">
        <f t="shared" si="15"/>
        <v>0</v>
      </c>
      <c r="AQ115" s="59">
        <f t="shared" si="15"/>
        <v>0</v>
      </c>
      <c r="AR115" s="59">
        <f t="shared" si="15"/>
        <v>0</v>
      </c>
      <c r="AS115" s="59">
        <f t="shared" si="15"/>
        <v>0</v>
      </c>
      <c r="AT115" s="59">
        <f t="shared" si="15"/>
        <v>0</v>
      </c>
      <c r="AU115" s="59">
        <f t="shared" si="15"/>
        <v>0</v>
      </c>
      <c r="AV115" s="59">
        <f t="shared" si="15"/>
        <v>0</v>
      </c>
      <c r="AW115" s="59">
        <f t="shared" si="15"/>
        <v>0</v>
      </c>
      <c r="AX115" s="75">
        <f t="shared" si="15"/>
        <v>0</v>
      </c>
      <c r="AY115" s="119">
        <f>H115+I115+J115+K115+L115+M115+N115+O115+P115+Q115+R115+S115+T115+U115+V115+W115+X115+Y115+Z115+AA115+AB115+AC115+AD115+AE115+AF115+AG115+AH115+AI115+AJ115+AK115+AL115+AM115+AN115+AO115+AP115+AQ115+AR115+AS115+AT115+AU115+AV115+AW115+AX115</f>
        <v>0</v>
      </c>
      <c r="AZ115" s="113"/>
      <c r="BA115" s="105"/>
      <c r="BB115" s="113"/>
      <c r="BC115" s="113"/>
      <c r="BD115" s="113"/>
      <c r="BE115" s="113"/>
      <c r="BF115" s="113"/>
      <c r="BG115" s="113"/>
      <c r="BH115" s="114">
        <f>BA115+BB115+BC115+BD115+BE115+BF115+BG115</f>
        <v>0</v>
      </c>
      <c r="BI115" s="105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03">
        <f>BI115+BJ115+BK115+BL115+BM115+BN115+BO115+BP115+BQ115+BR115</f>
        <v>0</v>
      </c>
      <c r="BT115" s="104">
        <f>BS115+BH115+AY115</f>
        <v>0</v>
      </c>
      <c r="BU115" s="105"/>
      <c r="BV115" s="112" t="s">
        <v>157</v>
      </c>
      <c r="BW115" s="110"/>
      <c r="BX115" s="104">
        <f>BU115-BW115</f>
        <v>0</v>
      </c>
      <c r="BY115" s="111"/>
      <c r="BZ115" s="102">
        <f>BT115-BX115-BY115</f>
        <v>0</v>
      </c>
      <c r="CA115" s="101"/>
      <c r="CB115" s="101"/>
      <c r="CC115" s="106" t="s">
        <v>155</v>
      </c>
    </row>
    <row r="116" spans="1:81" ht="13.5" customHeight="1">
      <c r="A116" s="115"/>
      <c r="B116" s="116"/>
      <c r="C116" s="117"/>
      <c r="D116" s="117"/>
      <c r="E116" s="56" t="s">
        <v>98</v>
      </c>
      <c r="F116" s="107" t="s">
        <v>154</v>
      </c>
      <c r="G116" s="107"/>
      <c r="H116" s="7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119"/>
      <c r="AZ116" s="113"/>
      <c r="BA116" s="105"/>
      <c r="BB116" s="113"/>
      <c r="BC116" s="113"/>
      <c r="BD116" s="113"/>
      <c r="BE116" s="113"/>
      <c r="BF116" s="113"/>
      <c r="BG116" s="113"/>
      <c r="BH116" s="114"/>
      <c r="BI116" s="105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03"/>
      <c r="BT116" s="104"/>
      <c r="BU116" s="105"/>
      <c r="BV116" s="112"/>
      <c r="BW116" s="110"/>
      <c r="BX116" s="104"/>
      <c r="BY116" s="111"/>
      <c r="BZ116" s="102"/>
      <c r="CA116" s="101"/>
      <c r="CB116" s="101"/>
      <c r="CC116" s="106"/>
    </row>
    <row r="117" spans="1:81" ht="13.5" customHeight="1">
      <c r="A117" s="115"/>
      <c r="B117" s="116"/>
      <c r="C117" s="117"/>
      <c r="D117" s="117"/>
      <c r="E117" s="57" t="s">
        <v>154</v>
      </c>
      <c r="F117" s="108"/>
      <c r="G117" s="108"/>
      <c r="H117" s="80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3"/>
      <c r="AY117" s="119"/>
      <c r="AZ117" s="113"/>
      <c r="BA117" s="105"/>
      <c r="BB117" s="113"/>
      <c r="BC117" s="113"/>
      <c r="BD117" s="113"/>
      <c r="BE117" s="113"/>
      <c r="BF117" s="113"/>
      <c r="BG117" s="113"/>
      <c r="BH117" s="114"/>
      <c r="BI117" s="105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03"/>
      <c r="BT117" s="104"/>
      <c r="BU117" s="105"/>
      <c r="BV117" s="112"/>
      <c r="BW117" s="110"/>
      <c r="BX117" s="104"/>
      <c r="BY117" s="111"/>
      <c r="BZ117" s="102"/>
      <c r="CA117" s="101"/>
      <c r="CB117" s="101"/>
      <c r="CC117" s="106"/>
    </row>
    <row r="118" spans="1:81" ht="13.5" customHeight="1">
      <c r="A118" s="115"/>
      <c r="B118" s="116"/>
      <c r="C118" s="117"/>
      <c r="D118" s="117"/>
      <c r="E118" s="29"/>
      <c r="F118" s="108"/>
      <c r="G118" s="108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3"/>
      <c r="AY118" s="119"/>
      <c r="AZ118" s="113"/>
      <c r="BA118" s="105"/>
      <c r="BB118" s="113"/>
      <c r="BC118" s="113"/>
      <c r="BD118" s="113"/>
      <c r="BE118" s="113"/>
      <c r="BF118" s="113"/>
      <c r="BG118" s="113"/>
      <c r="BH118" s="114"/>
      <c r="BI118" s="105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03"/>
      <c r="BT118" s="104"/>
      <c r="BU118" s="105"/>
      <c r="BV118" s="112"/>
      <c r="BW118" s="110"/>
      <c r="BX118" s="104"/>
      <c r="BY118" s="111"/>
      <c r="BZ118" s="102"/>
      <c r="CA118" s="101"/>
      <c r="CB118" s="101"/>
      <c r="CC118" s="106"/>
    </row>
    <row r="119" spans="1:81" ht="13.5" customHeight="1">
      <c r="A119" s="115"/>
      <c r="B119" s="116"/>
      <c r="C119" s="117"/>
      <c r="D119" s="117"/>
      <c r="E119" s="29"/>
      <c r="F119" s="108"/>
      <c r="G119" s="108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3"/>
      <c r="AY119" s="119"/>
      <c r="AZ119" s="113"/>
      <c r="BA119" s="105"/>
      <c r="BB119" s="113"/>
      <c r="BC119" s="113"/>
      <c r="BD119" s="113"/>
      <c r="BE119" s="113"/>
      <c r="BF119" s="113"/>
      <c r="BG119" s="113"/>
      <c r="BH119" s="114"/>
      <c r="BI119" s="105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03"/>
      <c r="BT119" s="104"/>
      <c r="BU119" s="105"/>
      <c r="BV119" s="112"/>
      <c r="BW119" s="110"/>
      <c r="BX119" s="104"/>
      <c r="BY119" s="111"/>
      <c r="BZ119" s="102"/>
      <c r="CA119" s="101"/>
      <c r="CB119" s="101"/>
      <c r="CC119" s="106"/>
    </row>
    <row r="120" spans="1:81" ht="13.5" customHeight="1">
      <c r="A120" s="115"/>
      <c r="B120" s="116"/>
      <c r="C120" s="117"/>
      <c r="D120" s="117"/>
      <c r="E120" s="29"/>
      <c r="F120" s="108"/>
      <c r="G120" s="108"/>
      <c r="H120" s="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3"/>
      <c r="AY120" s="119"/>
      <c r="AZ120" s="113"/>
      <c r="BA120" s="105"/>
      <c r="BB120" s="113"/>
      <c r="BC120" s="113"/>
      <c r="BD120" s="113"/>
      <c r="BE120" s="113"/>
      <c r="BF120" s="113"/>
      <c r="BG120" s="113"/>
      <c r="BH120" s="114"/>
      <c r="BI120" s="105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03"/>
      <c r="BT120" s="104"/>
      <c r="BU120" s="105"/>
      <c r="BV120" s="112"/>
      <c r="BW120" s="110"/>
      <c r="BX120" s="104"/>
      <c r="BY120" s="111"/>
      <c r="BZ120" s="102"/>
      <c r="CA120" s="101"/>
      <c r="CB120" s="101"/>
      <c r="CC120" s="106"/>
    </row>
    <row r="121" spans="1:81" ht="13.5" customHeight="1">
      <c r="A121" s="115"/>
      <c r="B121" s="116"/>
      <c r="C121" s="117"/>
      <c r="D121" s="117"/>
      <c r="E121" s="30"/>
      <c r="F121" s="109"/>
      <c r="G121" s="109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7"/>
      <c r="AY121" s="119"/>
      <c r="AZ121" s="113"/>
      <c r="BA121" s="105"/>
      <c r="BB121" s="113"/>
      <c r="BC121" s="113"/>
      <c r="BD121" s="113"/>
      <c r="BE121" s="113"/>
      <c r="BF121" s="113"/>
      <c r="BG121" s="113"/>
      <c r="BH121" s="114"/>
      <c r="BI121" s="105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03"/>
      <c r="BT121" s="104"/>
      <c r="BU121" s="105"/>
      <c r="BV121" s="112"/>
      <c r="BW121" s="110"/>
      <c r="BX121" s="104"/>
      <c r="BY121" s="111"/>
      <c r="BZ121" s="102"/>
      <c r="CA121" s="101"/>
      <c r="CB121" s="101"/>
      <c r="CC121" s="106"/>
    </row>
    <row r="122" spans="1:81" ht="13.5" customHeight="1">
      <c r="A122" s="130">
        <v>17</v>
      </c>
      <c r="B122" s="131" t="s">
        <v>119</v>
      </c>
      <c r="C122" s="132" t="s">
        <v>136</v>
      </c>
      <c r="D122" s="132"/>
      <c r="E122" s="118" t="s">
        <v>14</v>
      </c>
      <c r="F122" s="118"/>
      <c r="G122" s="118"/>
      <c r="H122" s="74">
        <f aca="true" t="shared" si="16" ref="H122:AX122">H123+H124+H125+H126+H127+H128</f>
        <v>0</v>
      </c>
      <c r="I122" s="59">
        <f t="shared" si="16"/>
        <v>0</v>
      </c>
      <c r="J122" s="59">
        <f t="shared" si="16"/>
        <v>0</v>
      </c>
      <c r="K122" s="59">
        <f t="shared" si="16"/>
        <v>0</v>
      </c>
      <c r="L122" s="59">
        <f t="shared" si="16"/>
        <v>0</v>
      </c>
      <c r="M122" s="59">
        <f t="shared" si="16"/>
        <v>0.5</v>
      </c>
      <c r="N122" s="59">
        <f t="shared" si="16"/>
        <v>2.5</v>
      </c>
      <c r="O122" s="59">
        <f t="shared" si="16"/>
        <v>2.5</v>
      </c>
      <c r="P122" s="59">
        <f t="shared" si="16"/>
        <v>0</v>
      </c>
      <c r="Q122" s="59">
        <f t="shared" si="16"/>
        <v>0</v>
      </c>
      <c r="R122" s="59">
        <f t="shared" si="16"/>
        <v>0</v>
      </c>
      <c r="S122" s="59">
        <f t="shared" si="16"/>
        <v>0</v>
      </c>
      <c r="T122" s="59">
        <f t="shared" si="16"/>
        <v>0</v>
      </c>
      <c r="U122" s="59">
        <f t="shared" si="16"/>
        <v>0</v>
      </c>
      <c r="V122" s="59">
        <f t="shared" si="16"/>
        <v>0</v>
      </c>
      <c r="W122" s="59">
        <f t="shared" si="16"/>
        <v>0</v>
      </c>
      <c r="X122" s="59">
        <f t="shared" si="16"/>
        <v>0</v>
      </c>
      <c r="Y122" s="59">
        <f t="shared" si="16"/>
        <v>0</v>
      </c>
      <c r="Z122" s="59">
        <f t="shared" si="16"/>
        <v>0</v>
      </c>
      <c r="AA122" s="59">
        <f t="shared" si="16"/>
        <v>0</v>
      </c>
      <c r="AB122" s="59">
        <f t="shared" si="16"/>
        <v>0</v>
      </c>
      <c r="AC122" s="59">
        <f t="shared" si="16"/>
        <v>0</v>
      </c>
      <c r="AD122" s="59">
        <f t="shared" si="16"/>
        <v>0</v>
      </c>
      <c r="AE122" s="59">
        <f t="shared" si="16"/>
        <v>0</v>
      </c>
      <c r="AF122" s="59">
        <f t="shared" si="16"/>
        <v>0</v>
      </c>
      <c r="AG122" s="59">
        <f t="shared" si="16"/>
        <v>0</v>
      </c>
      <c r="AH122" s="59">
        <f t="shared" si="16"/>
        <v>0</v>
      </c>
      <c r="AI122" s="59">
        <f t="shared" si="16"/>
        <v>0</v>
      </c>
      <c r="AJ122" s="59">
        <f t="shared" si="16"/>
        <v>0</v>
      </c>
      <c r="AK122" s="59">
        <f t="shared" si="16"/>
        <v>0</v>
      </c>
      <c r="AL122" s="59">
        <f t="shared" si="16"/>
        <v>0</v>
      </c>
      <c r="AM122" s="59">
        <f t="shared" si="16"/>
        <v>0</v>
      </c>
      <c r="AN122" s="59">
        <f t="shared" si="16"/>
        <v>0</v>
      </c>
      <c r="AO122" s="59">
        <f t="shared" si="16"/>
        <v>0</v>
      </c>
      <c r="AP122" s="59">
        <f t="shared" si="16"/>
        <v>0</v>
      </c>
      <c r="AQ122" s="59">
        <f t="shared" si="16"/>
        <v>0</v>
      </c>
      <c r="AR122" s="59">
        <f t="shared" si="16"/>
        <v>0</v>
      </c>
      <c r="AS122" s="59">
        <f t="shared" si="16"/>
        <v>0</v>
      </c>
      <c r="AT122" s="59">
        <f t="shared" si="16"/>
        <v>0</v>
      </c>
      <c r="AU122" s="59">
        <f t="shared" si="16"/>
        <v>0</v>
      </c>
      <c r="AV122" s="59">
        <f t="shared" si="16"/>
        <v>0</v>
      </c>
      <c r="AW122" s="59">
        <f t="shared" si="16"/>
        <v>0</v>
      </c>
      <c r="AX122" s="75">
        <f t="shared" si="16"/>
        <v>0</v>
      </c>
      <c r="AY122" s="119">
        <f>H122+I122+J122+K122+L122+M122+N122+O122+P122+Q122+R122+S122+T122+U122+V122+W122+X122+Y122+Z122+AA122+AB122+AC122+AD122+AE122+AF122+AG122+AH122+AI122+AJ122+AK122+AL122+AM122+AN122+AO122+AP122+AQ122+AR122+AS122+AT122+AU122+AV122+AW122+AX122</f>
        <v>5.5</v>
      </c>
      <c r="AZ122" s="129"/>
      <c r="BA122" s="127"/>
      <c r="BB122" s="129"/>
      <c r="BC122" s="129"/>
      <c r="BD122" s="129"/>
      <c r="BE122" s="129"/>
      <c r="BF122" s="129"/>
      <c r="BG122" s="129"/>
      <c r="BH122" s="114">
        <f>BA122+BB122+BC122+BD122+BE122+BF122+BG122</f>
        <v>0</v>
      </c>
      <c r="BI122" s="127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03">
        <f>BI122+BJ122+BK122+BL122+BM122+BN122+BO122+BP122+BQ122+BR122</f>
        <v>0</v>
      </c>
      <c r="BT122" s="104">
        <f>BS122+BH122+AY122</f>
        <v>5.5</v>
      </c>
      <c r="BU122" s="127">
        <v>4</v>
      </c>
      <c r="BV122" s="128" t="s">
        <v>162</v>
      </c>
      <c r="BW122" s="125"/>
      <c r="BX122" s="104">
        <f>BU122-BW122</f>
        <v>4</v>
      </c>
      <c r="BY122" s="126"/>
      <c r="BZ122" s="102">
        <f>BT122-BX122-BY122</f>
        <v>1.5</v>
      </c>
      <c r="CA122" s="120"/>
      <c r="CB122" s="120"/>
      <c r="CC122" s="121"/>
    </row>
    <row r="123" spans="1:81" ht="13.5" customHeight="1">
      <c r="A123" s="130"/>
      <c r="B123" s="131"/>
      <c r="C123" s="132"/>
      <c r="D123" s="132"/>
      <c r="E123" s="54" t="s">
        <v>98</v>
      </c>
      <c r="F123" s="122"/>
      <c r="G123" s="122"/>
      <c r="H123" s="63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6"/>
      <c r="AY123" s="119"/>
      <c r="AZ123" s="129"/>
      <c r="BA123" s="127"/>
      <c r="BB123" s="129"/>
      <c r="BC123" s="129"/>
      <c r="BD123" s="129"/>
      <c r="BE123" s="129"/>
      <c r="BF123" s="129"/>
      <c r="BG123" s="129"/>
      <c r="BH123" s="114"/>
      <c r="BI123" s="127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03"/>
      <c r="BT123" s="104"/>
      <c r="BU123" s="127"/>
      <c r="BV123" s="128"/>
      <c r="BW123" s="125"/>
      <c r="BX123" s="104"/>
      <c r="BY123" s="126"/>
      <c r="BZ123" s="102"/>
      <c r="CA123" s="120"/>
      <c r="CB123" s="120"/>
      <c r="CC123" s="121"/>
    </row>
    <row r="124" spans="1:81" ht="13.5" customHeight="1">
      <c r="A124" s="130"/>
      <c r="B124" s="131"/>
      <c r="C124" s="132"/>
      <c r="D124" s="132"/>
      <c r="E124" s="55" t="s">
        <v>161</v>
      </c>
      <c r="F124" s="123" t="s">
        <v>137</v>
      </c>
      <c r="G124" s="123"/>
      <c r="H124" s="67"/>
      <c r="I124" s="61"/>
      <c r="J124" s="61"/>
      <c r="K124" s="61"/>
      <c r="L124" s="61"/>
      <c r="M124" s="61"/>
      <c r="N124" s="61">
        <v>2.5</v>
      </c>
      <c r="O124" s="61">
        <v>2.5</v>
      </c>
      <c r="P124" s="61"/>
      <c r="Q124" s="61"/>
      <c r="R124" s="61"/>
      <c r="S124" s="61"/>
      <c r="T124" s="61"/>
      <c r="U124" s="61"/>
      <c r="V124" s="61"/>
      <c r="W124" s="61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8"/>
      <c r="AY124" s="119"/>
      <c r="AZ124" s="129"/>
      <c r="BA124" s="127"/>
      <c r="BB124" s="129"/>
      <c r="BC124" s="129"/>
      <c r="BD124" s="129"/>
      <c r="BE124" s="129"/>
      <c r="BF124" s="129"/>
      <c r="BG124" s="129"/>
      <c r="BH124" s="114"/>
      <c r="BI124" s="127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03"/>
      <c r="BT124" s="104"/>
      <c r="BU124" s="127"/>
      <c r="BV124" s="128"/>
      <c r="BW124" s="125"/>
      <c r="BX124" s="104"/>
      <c r="BY124" s="126"/>
      <c r="BZ124" s="102"/>
      <c r="CA124" s="120"/>
      <c r="CB124" s="120"/>
      <c r="CC124" s="121"/>
    </row>
    <row r="125" spans="1:81" ht="13.5" customHeight="1">
      <c r="A125" s="130"/>
      <c r="B125" s="131"/>
      <c r="C125" s="132"/>
      <c r="D125" s="132"/>
      <c r="E125" s="26" t="s">
        <v>110</v>
      </c>
      <c r="F125" s="123" t="s">
        <v>138</v>
      </c>
      <c r="G125" s="123"/>
      <c r="H125" s="67"/>
      <c r="I125" s="61"/>
      <c r="J125" s="61"/>
      <c r="K125" s="61"/>
      <c r="L125" s="61"/>
      <c r="M125" s="61">
        <v>0.5</v>
      </c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8"/>
      <c r="AY125" s="119"/>
      <c r="AZ125" s="129"/>
      <c r="BA125" s="127"/>
      <c r="BB125" s="129"/>
      <c r="BC125" s="129"/>
      <c r="BD125" s="129"/>
      <c r="BE125" s="129"/>
      <c r="BF125" s="129"/>
      <c r="BG125" s="129"/>
      <c r="BH125" s="114"/>
      <c r="BI125" s="127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03"/>
      <c r="BT125" s="104"/>
      <c r="BU125" s="127"/>
      <c r="BV125" s="128"/>
      <c r="BW125" s="125"/>
      <c r="BX125" s="104"/>
      <c r="BY125" s="126"/>
      <c r="BZ125" s="102"/>
      <c r="CA125" s="120"/>
      <c r="CB125" s="120"/>
      <c r="CC125" s="121"/>
    </row>
    <row r="126" spans="1:81" ht="13.5" customHeight="1">
      <c r="A126" s="130"/>
      <c r="B126" s="131"/>
      <c r="C126" s="132"/>
      <c r="D126" s="132"/>
      <c r="E126" s="26"/>
      <c r="F126" s="123"/>
      <c r="G126" s="123"/>
      <c r="H126" s="67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8"/>
      <c r="AY126" s="119"/>
      <c r="AZ126" s="129"/>
      <c r="BA126" s="127"/>
      <c r="BB126" s="129"/>
      <c r="BC126" s="129"/>
      <c r="BD126" s="129"/>
      <c r="BE126" s="129"/>
      <c r="BF126" s="129"/>
      <c r="BG126" s="129"/>
      <c r="BH126" s="114"/>
      <c r="BI126" s="127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03"/>
      <c r="BT126" s="104"/>
      <c r="BU126" s="127"/>
      <c r="BV126" s="128"/>
      <c r="BW126" s="125"/>
      <c r="BX126" s="104"/>
      <c r="BY126" s="126"/>
      <c r="BZ126" s="102"/>
      <c r="CA126" s="120"/>
      <c r="CB126" s="120"/>
      <c r="CC126" s="121"/>
    </row>
    <row r="127" spans="1:81" ht="13.5" customHeight="1">
      <c r="A127" s="130"/>
      <c r="B127" s="131"/>
      <c r="C127" s="132"/>
      <c r="D127" s="132"/>
      <c r="E127" s="26"/>
      <c r="F127" s="123"/>
      <c r="G127" s="123"/>
      <c r="H127" s="67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8"/>
      <c r="AY127" s="119"/>
      <c r="AZ127" s="129"/>
      <c r="BA127" s="127"/>
      <c r="BB127" s="129"/>
      <c r="BC127" s="129"/>
      <c r="BD127" s="129"/>
      <c r="BE127" s="129"/>
      <c r="BF127" s="129"/>
      <c r="BG127" s="129"/>
      <c r="BH127" s="114"/>
      <c r="BI127" s="127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03"/>
      <c r="BT127" s="104"/>
      <c r="BU127" s="127"/>
      <c r="BV127" s="128"/>
      <c r="BW127" s="125"/>
      <c r="BX127" s="104"/>
      <c r="BY127" s="126"/>
      <c r="BZ127" s="102"/>
      <c r="CA127" s="120"/>
      <c r="CB127" s="120"/>
      <c r="CC127" s="121"/>
    </row>
    <row r="128" spans="1:81" ht="13.5" customHeight="1">
      <c r="A128" s="130"/>
      <c r="B128" s="131"/>
      <c r="C128" s="132"/>
      <c r="D128" s="132"/>
      <c r="E128" s="27"/>
      <c r="F128" s="124"/>
      <c r="G128" s="124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2"/>
      <c r="AY128" s="119"/>
      <c r="AZ128" s="129"/>
      <c r="BA128" s="127"/>
      <c r="BB128" s="129"/>
      <c r="BC128" s="129"/>
      <c r="BD128" s="129"/>
      <c r="BE128" s="129"/>
      <c r="BF128" s="129"/>
      <c r="BG128" s="129"/>
      <c r="BH128" s="114"/>
      <c r="BI128" s="127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03"/>
      <c r="BT128" s="104"/>
      <c r="BU128" s="127"/>
      <c r="BV128" s="128"/>
      <c r="BW128" s="125"/>
      <c r="BX128" s="104"/>
      <c r="BY128" s="126"/>
      <c r="BZ128" s="102"/>
      <c r="CA128" s="120"/>
      <c r="CB128" s="120"/>
      <c r="CC128" s="121"/>
    </row>
    <row r="129" spans="1:81" ht="13.5" customHeight="1">
      <c r="A129" s="115">
        <v>18</v>
      </c>
      <c r="B129" s="116" t="s">
        <v>158</v>
      </c>
      <c r="C129" s="117" t="s">
        <v>136</v>
      </c>
      <c r="D129" s="117"/>
      <c r="E129" s="118" t="s">
        <v>14</v>
      </c>
      <c r="F129" s="118"/>
      <c r="G129" s="118"/>
      <c r="H129" s="74">
        <f aca="true" t="shared" si="17" ref="H129:AX129">H130+H131+H132+H133+H134+H135</f>
        <v>0</v>
      </c>
      <c r="I129" s="59">
        <f t="shared" si="17"/>
        <v>0</v>
      </c>
      <c r="J129" s="59">
        <f t="shared" si="17"/>
        <v>0</v>
      </c>
      <c r="K129" s="59">
        <f t="shared" si="17"/>
        <v>0</v>
      </c>
      <c r="L129" s="59">
        <f t="shared" si="17"/>
        <v>0</v>
      </c>
      <c r="M129" s="59">
        <f t="shared" si="17"/>
        <v>0</v>
      </c>
      <c r="N129" s="59">
        <f t="shared" si="17"/>
        <v>0</v>
      </c>
      <c r="O129" s="59">
        <f t="shared" si="17"/>
        <v>0</v>
      </c>
      <c r="P129" s="59">
        <f t="shared" si="17"/>
        <v>0</v>
      </c>
      <c r="Q129" s="59">
        <f t="shared" si="17"/>
        <v>0</v>
      </c>
      <c r="R129" s="59">
        <f t="shared" si="17"/>
        <v>0</v>
      </c>
      <c r="S129" s="59">
        <f t="shared" si="17"/>
        <v>0</v>
      </c>
      <c r="T129" s="59">
        <f t="shared" si="17"/>
        <v>0</v>
      </c>
      <c r="U129" s="59">
        <f t="shared" si="17"/>
        <v>0</v>
      </c>
      <c r="V129" s="59">
        <f t="shared" si="17"/>
        <v>0</v>
      </c>
      <c r="W129" s="59">
        <f t="shared" si="17"/>
        <v>0</v>
      </c>
      <c r="X129" s="59">
        <f t="shared" si="17"/>
        <v>0</v>
      </c>
      <c r="Y129" s="59">
        <f t="shared" si="17"/>
        <v>0</v>
      </c>
      <c r="Z129" s="59">
        <f t="shared" si="17"/>
        <v>0</v>
      </c>
      <c r="AA129" s="59">
        <f t="shared" si="17"/>
        <v>0</v>
      </c>
      <c r="AB129" s="59">
        <f t="shared" si="17"/>
        <v>0</v>
      </c>
      <c r="AC129" s="59">
        <f t="shared" si="17"/>
        <v>0</v>
      </c>
      <c r="AD129" s="59">
        <f t="shared" si="17"/>
        <v>0</v>
      </c>
      <c r="AE129" s="59">
        <f t="shared" si="17"/>
        <v>0</v>
      </c>
      <c r="AF129" s="59">
        <f t="shared" si="17"/>
        <v>0</v>
      </c>
      <c r="AG129" s="59">
        <f t="shared" si="17"/>
        <v>0</v>
      </c>
      <c r="AH129" s="59">
        <f t="shared" si="17"/>
        <v>0</v>
      </c>
      <c r="AI129" s="59">
        <f t="shared" si="17"/>
        <v>0</v>
      </c>
      <c r="AJ129" s="59">
        <f t="shared" si="17"/>
        <v>0</v>
      </c>
      <c r="AK129" s="59">
        <f t="shared" si="17"/>
        <v>0</v>
      </c>
      <c r="AL129" s="59">
        <f t="shared" si="17"/>
        <v>0</v>
      </c>
      <c r="AM129" s="59">
        <f t="shared" si="17"/>
        <v>0</v>
      </c>
      <c r="AN129" s="59">
        <f t="shared" si="17"/>
        <v>0</v>
      </c>
      <c r="AO129" s="59">
        <f t="shared" si="17"/>
        <v>0</v>
      </c>
      <c r="AP129" s="59">
        <f t="shared" si="17"/>
        <v>0</v>
      </c>
      <c r="AQ129" s="59">
        <f t="shared" si="17"/>
        <v>0</v>
      </c>
      <c r="AR129" s="59">
        <f t="shared" si="17"/>
        <v>0</v>
      </c>
      <c r="AS129" s="59">
        <f t="shared" si="17"/>
        <v>0</v>
      </c>
      <c r="AT129" s="59">
        <f t="shared" si="17"/>
        <v>0</v>
      </c>
      <c r="AU129" s="59">
        <f t="shared" si="17"/>
        <v>0</v>
      </c>
      <c r="AV129" s="59">
        <f t="shared" si="17"/>
        <v>0</v>
      </c>
      <c r="AW129" s="59">
        <f t="shared" si="17"/>
        <v>0</v>
      </c>
      <c r="AX129" s="75">
        <f t="shared" si="17"/>
        <v>0</v>
      </c>
      <c r="AY129" s="119">
        <f>H129+I129+J129+K129+L129+M129+N129+O129+P129+Q129+R129+S129+T129+U129+V129+W129+X129+Y129+Z129+AA129+AB129+AC129+AD129+AE129+AF129+AG129+AH129+AI129+AJ129+AK129+AL129+AM129+AN129+AO129+AP129+AQ129+AR129+AS129+AT129+AU129+AV129+AW129+AX129</f>
        <v>0</v>
      </c>
      <c r="AZ129" s="113"/>
      <c r="BA129" s="105"/>
      <c r="BB129" s="113"/>
      <c r="BC129" s="113"/>
      <c r="BD129" s="113"/>
      <c r="BE129" s="113"/>
      <c r="BF129" s="113"/>
      <c r="BG129" s="113"/>
      <c r="BH129" s="114">
        <f>BA129+BB129+BC129+BD129+BE129+BF129+BG129</f>
        <v>0</v>
      </c>
      <c r="BI129" s="105"/>
      <c r="BJ129" s="113">
        <v>1</v>
      </c>
      <c r="BK129" s="113"/>
      <c r="BL129" s="113"/>
      <c r="BM129" s="113"/>
      <c r="BN129" s="113"/>
      <c r="BO129" s="113"/>
      <c r="BP129" s="113"/>
      <c r="BQ129" s="113"/>
      <c r="BR129" s="113"/>
      <c r="BS129" s="103">
        <f>BI129+BJ129+BK129+BL129+BM129+BN129+BO129+BP129+BQ129+BR129</f>
        <v>1</v>
      </c>
      <c r="BT129" s="104">
        <f>BS129+BH129+AY129</f>
        <v>1</v>
      </c>
      <c r="BU129" s="105"/>
      <c r="BV129" s="112"/>
      <c r="BW129" s="110"/>
      <c r="BX129" s="104">
        <f>BU129-BW129</f>
        <v>0</v>
      </c>
      <c r="BY129" s="111"/>
      <c r="BZ129" s="102">
        <f>BT129-BX129-BY129</f>
        <v>1</v>
      </c>
      <c r="CA129" s="101"/>
      <c r="CB129" s="101"/>
      <c r="CC129" s="106"/>
    </row>
    <row r="130" spans="1:81" ht="13.5" customHeight="1">
      <c r="A130" s="115"/>
      <c r="B130" s="116"/>
      <c r="C130" s="117"/>
      <c r="D130" s="117"/>
      <c r="E130" s="56" t="s">
        <v>111</v>
      </c>
      <c r="F130" s="107"/>
      <c r="G130" s="107"/>
      <c r="H130" s="7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9"/>
      <c r="AY130" s="119"/>
      <c r="AZ130" s="113"/>
      <c r="BA130" s="105"/>
      <c r="BB130" s="113"/>
      <c r="BC130" s="113"/>
      <c r="BD130" s="113"/>
      <c r="BE130" s="113"/>
      <c r="BF130" s="113"/>
      <c r="BG130" s="113"/>
      <c r="BH130" s="114"/>
      <c r="BI130" s="105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03"/>
      <c r="BT130" s="104"/>
      <c r="BU130" s="105"/>
      <c r="BV130" s="112"/>
      <c r="BW130" s="110"/>
      <c r="BX130" s="104"/>
      <c r="BY130" s="111"/>
      <c r="BZ130" s="102"/>
      <c r="CA130" s="101"/>
      <c r="CB130" s="101"/>
      <c r="CC130" s="106"/>
    </row>
    <row r="131" spans="1:81" ht="13.5" customHeight="1">
      <c r="A131" s="115"/>
      <c r="B131" s="116"/>
      <c r="C131" s="117"/>
      <c r="D131" s="117"/>
      <c r="E131" s="57" t="s">
        <v>114</v>
      </c>
      <c r="F131" s="108"/>
      <c r="G131" s="108"/>
      <c r="H131" s="80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3"/>
      <c r="AY131" s="119"/>
      <c r="AZ131" s="113"/>
      <c r="BA131" s="105"/>
      <c r="BB131" s="113"/>
      <c r="BC131" s="113"/>
      <c r="BD131" s="113"/>
      <c r="BE131" s="113"/>
      <c r="BF131" s="113"/>
      <c r="BG131" s="113"/>
      <c r="BH131" s="114"/>
      <c r="BI131" s="105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03"/>
      <c r="BT131" s="104"/>
      <c r="BU131" s="105"/>
      <c r="BV131" s="112"/>
      <c r="BW131" s="110"/>
      <c r="BX131" s="104"/>
      <c r="BY131" s="111"/>
      <c r="BZ131" s="102"/>
      <c r="CA131" s="101"/>
      <c r="CB131" s="101"/>
      <c r="CC131" s="106"/>
    </row>
    <row r="132" spans="1:81" ht="13.5" customHeight="1">
      <c r="A132" s="115"/>
      <c r="B132" s="116"/>
      <c r="C132" s="117"/>
      <c r="D132" s="117"/>
      <c r="E132" s="29"/>
      <c r="F132" s="108"/>
      <c r="G132" s="108"/>
      <c r="H132" s="80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3"/>
      <c r="AY132" s="119"/>
      <c r="AZ132" s="113"/>
      <c r="BA132" s="105"/>
      <c r="BB132" s="113"/>
      <c r="BC132" s="113"/>
      <c r="BD132" s="113"/>
      <c r="BE132" s="113"/>
      <c r="BF132" s="113"/>
      <c r="BG132" s="113"/>
      <c r="BH132" s="114"/>
      <c r="BI132" s="105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03"/>
      <c r="BT132" s="104"/>
      <c r="BU132" s="105"/>
      <c r="BV132" s="112"/>
      <c r="BW132" s="110"/>
      <c r="BX132" s="104"/>
      <c r="BY132" s="111"/>
      <c r="BZ132" s="102"/>
      <c r="CA132" s="101"/>
      <c r="CB132" s="101"/>
      <c r="CC132" s="106"/>
    </row>
    <row r="133" spans="1:81" ht="13.5" customHeight="1">
      <c r="A133" s="115"/>
      <c r="B133" s="116"/>
      <c r="C133" s="117"/>
      <c r="D133" s="117"/>
      <c r="E133" s="29"/>
      <c r="F133" s="108"/>
      <c r="G133" s="108"/>
      <c r="H133" s="80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3"/>
      <c r="AY133" s="119"/>
      <c r="AZ133" s="113"/>
      <c r="BA133" s="105"/>
      <c r="BB133" s="113"/>
      <c r="BC133" s="113"/>
      <c r="BD133" s="113"/>
      <c r="BE133" s="113"/>
      <c r="BF133" s="113"/>
      <c r="BG133" s="113"/>
      <c r="BH133" s="114"/>
      <c r="BI133" s="105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03"/>
      <c r="BT133" s="104"/>
      <c r="BU133" s="105"/>
      <c r="BV133" s="112"/>
      <c r="BW133" s="110"/>
      <c r="BX133" s="104"/>
      <c r="BY133" s="111"/>
      <c r="BZ133" s="102"/>
      <c r="CA133" s="101"/>
      <c r="CB133" s="101"/>
      <c r="CC133" s="106"/>
    </row>
    <row r="134" spans="1:81" ht="13.5" customHeight="1">
      <c r="A134" s="115"/>
      <c r="B134" s="116"/>
      <c r="C134" s="117"/>
      <c r="D134" s="117"/>
      <c r="E134" s="29"/>
      <c r="F134" s="108"/>
      <c r="G134" s="108"/>
      <c r="H134" s="80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3"/>
      <c r="AY134" s="119"/>
      <c r="AZ134" s="113"/>
      <c r="BA134" s="105"/>
      <c r="BB134" s="113"/>
      <c r="BC134" s="113"/>
      <c r="BD134" s="113"/>
      <c r="BE134" s="113"/>
      <c r="BF134" s="113"/>
      <c r="BG134" s="113"/>
      <c r="BH134" s="114"/>
      <c r="BI134" s="105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03"/>
      <c r="BT134" s="104"/>
      <c r="BU134" s="105"/>
      <c r="BV134" s="112"/>
      <c r="BW134" s="110"/>
      <c r="BX134" s="104"/>
      <c r="BY134" s="111"/>
      <c r="BZ134" s="102"/>
      <c r="CA134" s="101"/>
      <c r="CB134" s="101"/>
      <c r="CC134" s="106"/>
    </row>
    <row r="135" spans="1:81" ht="13.5" customHeight="1">
      <c r="A135" s="115"/>
      <c r="B135" s="116"/>
      <c r="C135" s="117"/>
      <c r="D135" s="117"/>
      <c r="E135" s="30"/>
      <c r="F135" s="109"/>
      <c r="G135" s="109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7"/>
      <c r="AY135" s="119"/>
      <c r="AZ135" s="113"/>
      <c r="BA135" s="105"/>
      <c r="BB135" s="113"/>
      <c r="BC135" s="113"/>
      <c r="BD135" s="113"/>
      <c r="BE135" s="113"/>
      <c r="BF135" s="113"/>
      <c r="BG135" s="113"/>
      <c r="BH135" s="114"/>
      <c r="BI135" s="105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03"/>
      <c r="BT135" s="104"/>
      <c r="BU135" s="105"/>
      <c r="BV135" s="112"/>
      <c r="BW135" s="110"/>
      <c r="BX135" s="104"/>
      <c r="BY135" s="111"/>
      <c r="BZ135" s="102"/>
      <c r="CA135" s="101"/>
      <c r="CB135" s="101"/>
      <c r="CC135" s="106"/>
    </row>
    <row r="136" spans="1:81" ht="13.5" customHeight="1">
      <c r="A136" s="130">
        <v>19</v>
      </c>
      <c r="B136" s="131" t="s">
        <v>165</v>
      </c>
      <c r="C136" s="132" t="s">
        <v>136</v>
      </c>
      <c r="D136" s="132"/>
      <c r="E136" s="118" t="s">
        <v>14</v>
      </c>
      <c r="F136" s="118"/>
      <c r="G136" s="118"/>
      <c r="H136" s="74">
        <f aca="true" t="shared" si="18" ref="H136:AX136">H137+H138+H139+H140+H141+H142</f>
        <v>0</v>
      </c>
      <c r="I136" s="59">
        <f t="shared" si="18"/>
        <v>0</v>
      </c>
      <c r="J136" s="59">
        <f t="shared" si="18"/>
        <v>0</v>
      </c>
      <c r="K136" s="59">
        <f t="shared" si="18"/>
        <v>0</v>
      </c>
      <c r="L136" s="59">
        <f t="shared" si="18"/>
        <v>0</v>
      </c>
      <c r="M136" s="59">
        <f t="shared" si="18"/>
        <v>0</v>
      </c>
      <c r="N136" s="59">
        <f t="shared" si="18"/>
        <v>0</v>
      </c>
      <c r="O136" s="59">
        <f t="shared" si="18"/>
        <v>0</v>
      </c>
      <c r="P136" s="59">
        <f t="shared" si="18"/>
        <v>0</v>
      </c>
      <c r="Q136" s="59">
        <f t="shared" si="18"/>
        <v>0</v>
      </c>
      <c r="R136" s="59">
        <f t="shared" si="18"/>
        <v>0</v>
      </c>
      <c r="S136" s="59">
        <f t="shared" si="18"/>
        <v>0</v>
      </c>
      <c r="T136" s="59">
        <f t="shared" si="18"/>
        <v>0</v>
      </c>
      <c r="U136" s="59">
        <f t="shared" si="18"/>
        <v>0</v>
      </c>
      <c r="V136" s="59">
        <f t="shared" si="18"/>
        <v>0</v>
      </c>
      <c r="W136" s="59">
        <f t="shared" si="18"/>
        <v>0</v>
      </c>
      <c r="X136" s="59">
        <f t="shared" si="18"/>
        <v>0</v>
      </c>
      <c r="Y136" s="59">
        <f t="shared" si="18"/>
        <v>0</v>
      </c>
      <c r="Z136" s="59">
        <f t="shared" si="18"/>
        <v>0</v>
      </c>
      <c r="AA136" s="59">
        <f t="shared" si="18"/>
        <v>0</v>
      </c>
      <c r="AB136" s="59">
        <f t="shared" si="18"/>
        <v>0</v>
      </c>
      <c r="AC136" s="59">
        <f t="shared" si="18"/>
        <v>0</v>
      </c>
      <c r="AD136" s="59">
        <f t="shared" si="18"/>
        <v>0</v>
      </c>
      <c r="AE136" s="59">
        <f t="shared" si="18"/>
        <v>0</v>
      </c>
      <c r="AF136" s="59">
        <f t="shared" si="18"/>
        <v>0</v>
      </c>
      <c r="AG136" s="59">
        <f t="shared" si="18"/>
        <v>0</v>
      </c>
      <c r="AH136" s="59">
        <f t="shared" si="18"/>
        <v>0</v>
      </c>
      <c r="AI136" s="59">
        <f t="shared" si="18"/>
        <v>0</v>
      </c>
      <c r="AJ136" s="59">
        <f t="shared" si="18"/>
        <v>0</v>
      </c>
      <c r="AK136" s="59">
        <f t="shared" si="18"/>
        <v>0</v>
      </c>
      <c r="AL136" s="59">
        <f t="shared" si="18"/>
        <v>0</v>
      </c>
      <c r="AM136" s="59">
        <f t="shared" si="18"/>
        <v>0</v>
      </c>
      <c r="AN136" s="59">
        <f t="shared" si="18"/>
        <v>0</v>
      </c>
      <c r="AO136" s="59">
        <f t="shared" si="18"/>
        <v>0</v>
      </c>
      <c r="AP136" s="59">
        <f t="shared" si="18"/>
        <v>0</v>
      </c>
      <c r="AQ136" s="59">
        <f t="shared" si="18"/>
        <v>0</v>
      </c>
      <c r="AR136" s="59">
        <f t="shared" si="18"/>
        <v>0</v>
      </c>
      <c r="AS136" s="59">
        <f t="shared" si="18"/>
        <v>0</v>
      </c>
      <c r="AT136" s="59">
        <f t="shared" si="18"/>
        <v>0</v>
      </c>
      <c r="AU136" s="59">
        <f t="shared" si="18"/>
        <v>0</v>
      </c>
      <c r="AV136" s="59">
        <f t="shared" si="18"/>
        <v>0</v>
      </c>
      <c r="AW136" s="59">
        <f t="shared" si="18"/>
        <v>0</v>
      </c>
      <c r="AX136" s="75">
        <f t="shared" si="18"/>
        <v>0</v>
      </c>
      <c r="AY136" s="119">
        <f>H136+I136+J136+K136+L136+M136+N136+O136+P136+Q136+R136+S136+T136+U136+V136+W136+X136+Y136+Z136+AA136+AB136+AC136+AD136+AE136+AF136+AG136+AH136+AI136+AJ136+AK136+AL136+AM136+AN136+AO136+AP136+AQ136+AR136+AS136+AT136+AU136+AV136+AW136+AX136</f>
        <v>0</v>
      </c>
      <c r="AZ136" s="129"/>
      <c r="BA136" s="127"/>
      <c r="BB136" s="129"/>
      <c r="BC136" s="129"/>
      <c r="BD136" s="129"/>
      <c r="BE136" s="129"/>
      <c r="BF136" s="129"/>
      <c r="BG136" s="129"/>
      <c r="BH136" s="114">
        <f>BA136+BB136+BC136+BD136+BE136+BF136+BG136</f>
        <v>0</v>
      </c>
      <c r="BI136" s="127"/>
      <c r="BJ136" s="129"/>
      <c r="BK136" s="129">
        <v>1</v>
      </c>
      <c r="BL136" s="129"/>
      <c r="BM136" s="129"/>
      <c r="BN136" s="129"/>
      <c r="BO136" s="129"/>
      <c r="BP136" s="129"/>
      <c r="BQ136" s="129"/>
      <c r="BR136" s="129"/>
      <c r="BS136" s="103">
        <f>BI136+BJ136+BK136+BL136+BM136+BN136+BO136+BP136+BQ136+BR136</f>
        <v>1</v>
      </c>
      <c r="BT136" s="104">
        <f>BS136+BH136+AY136</f>
        <v>1</v>
      </c>
      <c r="BU136" s="127"/>
      <c r="BV136" s="128"/>
      <c r="BW136" s="125"/>
      <c r="BX136" s="104">
        <f>BU136-BW136</f>
        <v>0</v>
      </c>
      <c r="BY136" s="126"/>
      <c r="BZ136" s="102">
        <f>BT136-BX136-BY136</f>
        <v>1</v>
      </c>
      <c r="CA136" s="120"/>
      <c r="CB136" s="120"/>
      <c r="CC136" s="121"/>
    </row>
    <row r="137" spans="1:81" ht="13.5" customHeight="1">
      <c r="A137" s="130"/>
      <c r="B137" s="131"/>
      <c r="C137" s="132"/>
      <c r="D137" s="132"/>
      <c r="E137" s="54" t="s">
        <v>107</v>
      </c>
      <c r="F137" s="122"/>
      <c r="G137" s="122"/>
      <c r="H137" s="63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/>
      <c r="AY137" s="119"/>
      <c r="AZ137" s="129"/>
      <c r="BA137" s="127"/>
      <c r="BB137" s="129"/>
      <c r="BC137" s="129"/>
      <c r="BD137" s="129"/>
      <c r="BE137" s="129"/>
      <c r="BF137" s="129"/>
      <c r="BG137" s="129"/>
      <c r="BH137" s="114"/>
      <c r="BI137" s="127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03"/>
      <c r="BT137" s="104"/>
      <c r="BU137" s="127"/>
      <c r="BV137" s="128"/>
      <c r="BW137" s="125"/>
      <c r="BX137" s="104"/>
      <c r="BY137" s="126"/>
      <c r="BZ137" s="102"/>
      <c r="CA137" s="120"/>
      <c r="CB137" s="120"/>
      <c r="CC137" s="121"/>
    </row>
    <row r="138" spans="1:81" ht="13.5" customHeight="1">
      <c r="A138" s="130"/>
      <c r="B138" s="131"/>
      <c r="C138" s="132"/>
      <c r="D138" s="132"/>
      <c r="E138" s="55" t="s">
        <v>166</v>
      </c>
      <c r="F138" s="123"/>
      <c r="G138" s="123"/>
      <c r="H138" s="67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8"/>
      <c r="AY138" s="119"/>
      <c r="AZ138" s="129"/>
      <c r="BA138" s="127"/>
      <c r="BB138" s="129"/>
      <c r="BC138" s="129"/>
      <c r="BD138" s="129"/>
      <c r="BE138" s="129"/>
      <c r="BF138" s="129"/>
      <c r="BG138" s="129"/>
      <c r="BH138" s="114"/>
      <c r="BI138" s="127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03"/>
      <c r="BT138" s="104"/>
      <c r="BU138" s="127"/>
      <c r="BV138" s="128"/>
      <c r="BW138" s="125"/>
      <c r="BX138" s="104"/>
      <c r="BY138" s="126"/>
      <c r="BZ138" s="102"/>
      <c r="CA138" s="120"/>
      <c r="CB138" s="120"/>
      <c r="CC138" s="121"/>
    </row>
    <row r="139" spans="1:81" ht="13.5" customHeight="1">
      <c r="A139" s="130"/>
      <c r="B139" s="131"/>
      <c r="C139" s="132"/>
      <c r="D139" s="132"/>
      <c r="E139" s="26"/>
      <c r="F139" s="123"/>
      <c r="G139" s="123"/>
      <c r="H139" s="67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8"/>
      <c r="AY139" s="119"/>
      <c r="AZ139" s="129"/>
      <c r="BA139" s="127"/>
      <c r="BB139" s="129"/>
      <c r="BC139" s="129"/>
      <c r="BD139" s="129"/>
      <c r="BE139" s="129"/>
      <c r="BF139" s="129"/>
      <c r="BG139" s="129"/>
      <c r="BH139" s="114"/>
      <c r="BI139" s="127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03"/>
      <c r="BT139" s="104"/>
      <c r="BU139" s="127"/>
      <c r="BV139" s="128"/>
      <c r="BW139" s="125"/>
      <c r="BX139" s="104"/>
      <c r="BY139" s="126"/>
      <c r="BZ139" s="102"/>
      <c r="CA139" s="120"/>
      <c r="CB139" s="120"/>
      <c r="CC139" s="121"/>
    </row>
    <row r="140" spans="1:81" ht="13.5" customHeight="1">
      <c r="A140" s="130"/>
      <c r="B140" s="131"/>
      <c r="C140" s="132"/>
      <c r="D140" s="132"/>
      <c r="E140" s="26"/>
      <c r="F140" s="123"/>
      <c r="G140" s="123"/>
      <c r="H140" s="67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8"/>
      <c r="AY140" s="119"/>
      <c r="AZ140" s="129"/>
      <c r="BA140" s="127"/>
      <c r="BB140" s="129"/>
      <c r="BC140" s="129"/>
      <c r="BD140" s="129"/>
      <c r="BE140" s="129"/>
      <c r="BF140" s="129"/>
      <c r="BG140" s="129"/>
      <c r="BH140" s="114"/>
      <c r="BI140" s="127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03"/>
      <c r="BT140" s="104"/>
      <c r="BU140" s="127"/>
      <c r="BV140" s="128"/>
      <c r="BW140" s="125"/>
      <c r="BX140" s="104"/>
      <c r="BY140" s="126"/>
      <c r="BZ140" s="102"/>
      <c r="CA140" s="120"/>
      <c r="CB140" s="120"/>
      <c r="CC140" s="121"/>
    </row>
    <row r="141" spans="1:81" ht="13.5" customHeight="1">
      <c r="A141" s="130"/>
      <c r="B141" s="131"/>
      <c r="C141" s="132"/>
      <c r="D141" s="132"/>
      <c r="E141" s="26"/>
      <c r="F141" s="123"/>
      <c r="G141" s="123"/>
      <c r="H141" s="67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8"/>
      <c r="AY141" s="119"/>
      <c r="AZ141" s="129"/>
      <c r="BA141" s="127"/>
      <c r="BB141" s="129"/>
      <c r="BC141" s="129"/>
      <c r="BD141" s="129"/>
      <c r="BE141" s="129"/>
      <c r="BF141" s="129"/>
      <c r="BG141" s="129"/>
      <c r="BH141" s="114"/>
      <c r="BI141" s="127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03"/>
      <c r="BT141" s="104"/>
      <c r="BU141" s="127"/>
      <c r="BV141" s="128"/>
      <c r="BW141" s="125"/>
      <c r="BX141" s="104"/>
      <c r="BY141" s="126"/>
      <c r="BZ141" s="102"/>
      <c r="CA141" s="120"/>
      <c r="CB141" s="120"/>
      <c r="CC141" s="121"/>
    </row>
    <row r="142" spans="1:81" ht="13.5" customHeight="1">
      <c r="A142" s="130"/>
      <c r="B142" s="131"/>
      <c r="C142" s="132"/>
      <c r="D142" s="132"/>
      <c r="E142" s="27"/>
      <c r="F142" s="124"/>
      <c r="G142" s="124"/>
      <c r="H142" s="69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2"/>
      <c r="AY142" s="119"/>
      <c r="AZ142" s="129"/>
      <c r="BA142" s="127"/>
      <c r="BB142" s="129"/>
      <c r="BC142" s="129"/>
      <c r="BD142" s="129"/>
      <c r="BE142" s="129"/>
      <c r="BF142" s="129"/>
      <c r="BG142" s="129"/>
      <c r="BH142" s="114"/>
      <c r="BI142" s="127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03"/>
      <c r="BT142" s="104"/>
      <c r="BU142" s="127"/>
      <c r="BV142" s="128"/>
      <c r="BW142" s="125"/>
      <c r="BX142" s="104"/>
      <c r="BY142" s="126"/>
      <c r="BZ142" s="102"/>
      <c r="CA142" s="120"/>
      <c r="CB142" s="120"/>
      <c r="CC142" s="121"/>
    </row>
    <row r="143" spans="1:81" ht="13.5" customHeight="1">
      <c r="A143" s="115">
        <v>20</v>
      </c>
      <c r="B143" s="116" t="s">
        <v>164</v>
      </c>
      <c r="C143" s="117" t="s">
        <v>136</v>
      </c>
      <c r="D143" s="117"/>
      <c r="E143" s="118" t="s">
        <v>14</v>
      </c>
      <c r="F143" s="118"/>
      <c r="G143" s="118"/>
      <c r="H143" s="74">
        <f aca="true" t="shared" si="19" ref="H143:AX143">H144+H145+H146+H147+H148+H149</f>
        <v>0</v>
      </c>
      <c r="I143" s="59">
        <f t="shared" si="19"/>
        <v>0</v>
      </c>
      <c r="J143" s="59">
        <f t="shared" si="19"/>
        <v>0</v>
      </c>
      <c r="K143" s="59">
        <f t="shared" si="19"/>
        <v>0</v>
      </c>
      <c r="L143" s="59">
        <f t="shared" si="19"/>
        <v>0</v>
      </c>
      <c r="M143" s="59">
        <f t="shared" si="19"/>
        <v>0</v>
      </c>
      <c r="N143" s="59">
        <f t="shared" si="19"/>
        <v>0</v>
      </c>
      <c r="O143" s="59">
        <f t="shared" si="19"/>
        <v>0</v>
      </c>
      <c r="P143" s="59">
        <f t="shared" si="19"/>
        <v>0</v>
      </c>
      <c r="Q143" s="59">
        <f t="shared" si="19"/>
        <v>0</v>
      </c>
      <c r="R143" s="59">
        <f t="shared" si="19"/>
        <v>0</v>
      </c>
      <c r="S143" s="59">
        <f t="shared" si="19"/>
        <v>0</v>
      </c>
      <c r="T143" s="59">
        <f t="shared" si="19"/>
        <v>0</v>
      </c>
      <c r="U143" s="59">
        <f t="shared" si="19"/>
        <v>0</v>
      </c>
      <c r="V143" s="59">
        <f t="shared" si="19"/>
        <v>0</v>
      </c>
      <c r="W143" s="59">
        <f t="shared" si="19"/>
        <v>0</v>
      </c>
      <c r="X143" s="59">
        <f t="shared" si="19"/>
        <v>0</v>
      </c>
      <c r="Y143" s="59">
        <f t="shared" si="19"/>
        <v>0</v>
      </c>
      <c r="Z143" s="59">
        <f t="shared" si="19"/>
        <v>0</v>
      </c>
      <c r="AA143" s="59">
        <f t="shared" si="19"/>
        <v>0</v>
      </c>
      <c r="AB143" s="59">
        <f t="shared" si="19"/>
        <v>0</v>
      </c>
      <c r="AC143" s="59">
        <f t="shared" si="19"/>
        <v>0</v>
      </c>
      <c r="AD143" s="59">
        <f t="shared" si="19"/>
        <v>0</v>
      </c>
      <c r="AE143" s="59">
        <f t="shared" si="19"/>
        <v>0</v>
      </c>
      <c r="AF143" s="59">
        <f t="shared" si="19"/>
        <v>0</v>
      </c>
      <c r="AG143" s="59">
        <f t="shared" si="19"/>
        <v>0</v>
      </c>
      <c r="AH143" s="59">
        <f t="shared" si="19"/>
        <v>0</v>
      </c>
      <c r="AI143" s="59">
        <f t="shared" si="19"/>
        <v>0</v>
      </c>
      <c r="AJ143" s="59">
        <f t="shared" si="19"/>
        <v>0</v>
      </c>
      <c r="AK143" s="59">
        <f t="shared" si="19"/>
        <v>0</v>
      </c>
      <c r="AL143" s="59">
        <f t="shared" si="19"/>
        <v>0</v>
      </c>
      <c r="AM143" s="59">
        <f t="shared" si="19"/>
        <v>0</v>
      </c>
      <c r="AN143" s="59">
        <f t="shared" si="19"/>
        <v>0</v>
      </c>
      <c r="AO143" s="59">
        <f t="shared" si="19"/>
        <v>0</v>
      </c>
      <c r="AP143" s="59">
        <f t="shared" si="19"/>
        <v>0</v>
      </c>
      <c r="AQ143" s="59">
        <f t="shared" si="19"/>
        <v>0</v>
      </c>
      <c r="AR143" s="59">
        <f t="shared" si="19"/>
        <v>0</v>
      </c>
      <c r="AS143" s="59">
        <f t="shared" si="19"/>
        <v>0</v>
      </c>
      <c r="AT143" s="59">
        <f t="shared" si="19"/>
        <v>0</v>
      </c>
      <c r="AU143" s="59">
        <f t="shared" si="19"/>
        <v>0</v>
      </c>
      <c r="AV143" s="59">
        <f t="shared" si="19"/>
        <v>0</v>
      </c>
      <c r="AW143" s="59">
        <f t="shared" si="19"/>
        <v>0</v>
      </c>
      <c r="AX143" s="75">
        <f t="shared" si="19"/>
        <v>0</v>
      </c>
      <c r="AY143" s="119">
        <f>H143+I143+J143+K143+L143+M143+N143+O143+P143+Q143+R143+S143+T143+U143+V143+W143+X143+Y143+Z143+AA143+AB143+AC143+AD143+AE143+AF143+AG143+AH143+AI143+AJ143+AK143+AL143+AM143+AN143+AO143+AP143+AQ143+AR143+AS143+AT143+AU143+AV143+AW143+AX143</f>
        <v>0</v>
      </c>
      <c r="AZ143" s="113"/>
      <c r="BA143" s="105"/>
      <c r="BB143" s="113"/>
      <c r="BC143" s="113"/>
      <c r="BD143" s="113"/>
      <c r="BE143" s="113"/>
      <c r="BF143" s="113"/>
      <c r="BG143" s="113"/>
      <c r="BH143" s="114">
        <f>BA143+BB143+BC143+BD143+BE143+BF143+BG143</f>
        <v>0</v>
      </c>
      <c r="BI143" s="105"/>
      <c r="BJ143" s="113"/>
      <c r="BK143" s="113">
        <v>1</v>
      </c>
      <c r="BL143" s="113"/>
      <c r="BM143" s="113"/>
      <c r="BN143" s="113"/>
      <c r="BO143" s="113"/>
      <c r="BP143" s="113"/>
      <c r="BQ143" s="113"/>
      <c r="BR143" s="113"/>
      <c r="BS143" s="103">
        <f>BI143+BJ143+BK143+BL143+BM143+BN143+BO143+BP143+BQ143+BR143</f>
        <v>1</v>
      </c>
      <c r="BT143" s="104">
        <f>BS143+BH143+AY143</f>
        <v>1</v>
      </c>
      <c r="BU143" s="105"/>
      <c r="BV143" s="112"/>
      <c r="BW143" s="110"/>
      <c r="BX143" s="104">
        <f>BU143-BW143</f>
        <v>0</v>
      </c>
      <c r="BY143" s="111"/>
      <c r="BZ143" s="102">
        <f>BT143-BX143-BY143</f>
        <v>1</v>
      </c>
      <c r="CA143" s="101"/>
      <c r="CB143" s="101"/>
      <c r="CC143" s="106"/>
    </row>
    <row r="144" spans="1:81" ht="13.5" customHeight="1">
      <c r="A144" s="115"/>
      <c r="B144" s="116"/>
      <c r="C144" s="117"/>
      <c r="D144" s="117"/>
      <c r="E144" s="56" t="s">
        <v>141</v>
      </c>
      <c r="F144" s="107"/>
      <c r="G144" s="107"/>
      <c r="H144" s="7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9"/>
      <c r="AY144" s="119"/>
      <c r="AZ144" s="113"/>
      <c r="BA144" s="105"/>
      <c r="BB144" s="113"/>
      <c r="BC144" s="113"/>
      <c r="BD144" s="113"/>
      <c r="BE144" s="113"/>
      <c r="BF144" s="113"/>
      <c r="BG144" s="113"/>
      <c r="BH144" s="114"/>
      <c r="BI144" s="105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03"/>
      <c r="BT144" s="104"/>
      <c r="BU144" s="105"/>
      <c r="BV144" s="112"/>
      <c r="BW144" s="110"/>
      <c r="BX144" s="104"/>
      <c r="BY144" s="111"/>
      <c r="BZ144" s="102"/>
      <c r="CA144" s="101"/>
      <c r="CB144" s="101"/>
      <c r="CC144" s="106"/>
    </row>
    <row r="145" spans="1:81" ht="13.5" customHeight="1">
      <c r="A145" s="115"/>
      <c r="B145" s="116"/>
      <c r="C145" s="117"/>
      <c r="D145" s="117"/>
      <c r="E145" s="29"/>
      <c r="F145" s="108"/>
      <c r="G145" s="108"/>
      <c r="H145" s="80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3"/>
      <c r="AY145" s="119"/>
      <c r="AZ145" s="113"/>
      <c r="BA145" s="105"/>
      <c r="BB145" s="113"/>
      <c r="BC145" s="113"/>
      <c r="BD145" s="113"/>
      <c r="BE145" s="113"/>
      <c r="BF145" s="113"/>
      <c r="BG145" s="113"/>
      <c r="BH145" s="114"/>
      <c r="BI145" s="105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03"/>
      <c r="BT145" s="104"/>
      <c r="BU145" s="105"/>
      <c r="BV145" s="112"/>
      <c r="BW145" s="110"/>
      <c r="BX145" s="104"/>
      <c r="BY145" s="111"/>
      <c r="BZ145" s="102"/>
      <c r="CA145" s="101"/>
      <c r="CB145" s="101"/>
      <c r="CC145" s="106"/>
    </row>
    <row r="146" spans="1:81" ht="13.5" customHeight="1">
      <c r="A146" s="115"/>
      <c r="B146" s="116"/>
      <c r="C146" s="117"/>
      <c r="D146" s="117"/>
      <c r="E146" s="29"/>
      <c r="F146" s="108"/>
      <c r="G146" s="108"/>
      <c r="H146" s="80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3"/>
      <c r="AY146" s="119"/>
      <c r="AZ146" s="113"/>
      <c r="BA146" s="105"/>
      <c r="BB146" s="113"/>
      <c r="BC146" s="113"/>
      <c r="BD146" s="113"/>
      <c r="BE146" s="113"/>
      <c r="BF146" s="113"/>
      <c r="BG146" s="113"/>
      <c r="BH146" s="114"/>
      <c r="BI146" s="105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03"/>
      <c r="BT146" s="104"/>
      <c r="BU146" s="105"/>
      <c r="BV146" s="112"/>
      <c r="BW146" s="110"/>
      <c r="BX146" s="104"/>
      <c r="BY146" s="111"/>
      <c r="BZ146" s="102"/>
      <c r="CA146" s="101"/>
      <c r="CB146" s="101"/>
      <c r="CC146" s="106"/>
    </row>
    <row r="147" spans="1:81" ht="13.5" customHeight="1">
      <c r="A147" s="115"/>
      <c r="B147" s="116"/>
      <c r="C147" s="117"/>
      <c r="D147" s="117"/>
      <c r="E147" s="29"/>
      <c r="F147" s="108"/>
      <c r="G147" s="108"/>
      <c r="H147" s="80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3"/>
      <c r="AY147" s="119"/>
      <c r="AZ147" s="113"/>
      <c r="BA147" s="105"/>
      <c r="BB147" s="113"/>
      <c r="BC147" s="113"/>
      <c r="BD147" s="113"/>
      <c r="BE147" s="113"/>
      <c r="BF147" s="113"/>
      <c r="BG147" s="113"/>
      <c r="BH147" s="114"/>
      <c r="BI147" s="105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03"/>
      <c r="BT147" s="104"/>
      <c r="BU147" s="105"/>
      <c r="BV147" s="112"/>
      <c r="BW147" s="110"/>
      <c r="BX147" s="104"/>
      <c r="BY147" s="111"/>
      <c r="BZ147" s="102"/>
      <c r="CA147" s="101"/>
      <c r="CB147" s="101"/>
      <c r="CC147" s="106"/>
    </row>
    <row r="148" spans="1:81" ht="13.5" customHeight="1">
      <c r="A148" s="115"/>
      <c r="B148" s="116"/>
      <c r="C148" s="117"/>
      <c r="D148" s="117"/>
      <c r="E148" s="29"/>
      <c r="F148" s="108"/>
      <c r="G148" s="108"/>
      <c r="H148" s="80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3"/>
      <c r="AY148" s="119"/>
      <c r="AZ148" s="113"/>
      <c r="BA148" s="105"/>
      <c r="BB148" s="113"/>
      <c r="BC148" s="113"/>
      <c r="BD148" s="113"/>
      <c r="BE148" s="113"/>
      <c r="BF148" s="113"/>
      <c r="BG148" s="113"/>
      <c r="BH148" s="114"/>
      <c r="BI148" s="105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03"/>
      <c r="BT148" s="104"/>
      <c r="BU148" s="105"/>
      <c r="BV148" s="112"/>
      <c r="BW148" s="110"/>
      <c r="BX148" s="104"/>
      <c r="BY148" s="111"/>
      <c r="BZ148" s="102"/>
      <c r="CA148" s="101"/>
      <c r="CB148" s="101"/>
      <c r="CC148" s="106"/>
    </row>
    <row r="149" spans="1:81" ht="13.5" customHeight="1">
      <c r="A149" s="115"/>
      <c r="B149" s="116"/>
      <c r="C149" s="117"/>
      <c r="D149" s="117"/>
      <c r="E149" s="30"/>
      <c r="F149" s="109"/>
      <c r="G149" s="109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7"/>
      <c r="AY149" s="119"/>
      <c r="AZ149" s="113"/>
      <c r="BA149" s="105"/>
      <c r="BB149" s="113"/>
      <c r="BC149" s="113"/>
      <c r="BD149" s="113"/>
      <c r="BE149" s="113"/>
      <c r="BF149" s="113"/>
      <c r="BG149" s="113"/>
      <c r="BH149" s="114"/>
      <c r="BI149" s="105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03"/>
      <c r="BT149" s="104"/>
      <c r="BU149" s="105"/>
      <c r="BV149" s="112"/>
      <c r="BW149" s="110"/>
      <c r="BX149" s="104"/>
      <c r="BY149" s="111"/>
      <c r="BZ149" s="102"/>
      <c r="CA149" s="101"/>
      <c r="CB149" s="101"/>
      <c r="CC149" s="106"/>
    </row>
    <row r="150" spans="1:81" ht="13.5" customHeight="1">
      <c r="A150" s="130">
        <v>21</v>
      </c>
      <c r="B150" s="131"/>
      <c r="C150" s="132"/>
      <c r="D150" s="132"/>
      <c r="E150" s="118" t="s">
        <v>14</v>
      </c>
      <c r="F150" s="118"/>
      <c r="G150" s="118"/>
      <c r="H150" s="74">
        <f aca="true" t="shared" si="20" ref="H150:AX150">H151+H152+H153+H154+H155+H156</f>
        <v>0</v>
      </c>
      <c r="I150" s="59">
        <f t="shared" si="20"/>
        <v>0</v>
      </c>
      <c r="J150" s="59">
        <f t="shared" si="20"/>
        <v>0</v>
      </c>
      <c r="K150" s="59">
        <f t="shared" si="20"/>
        <v>0</v>
      </c>
      <c r="L150" s="59">
        <f t="shared" si="20"/>
        <v>0</v>
      </c>
      <c r="M150" s="59">
        <f t="shared" si="20"/>
        <v>0</v>
      </c>
      <c r="N150" s="59">
        <f t="shared" si="20"/>
        <v>0</v>
      </c>
      <c r="O150" s="59">
        <f t="shared" si="20"/>
        <v>0</v>
      </c>
      <c r="P150" s="59">
        <f t="shared" si="20"/>
        <v>0</v>
      </c>
      <c r="Q150" s="59">
        <f t="shared" si="20"/>
        <v>0</v>
      </c>
      <c r="R150" s="59">
        <f t="shared" si="20"/>
        <v>0</v>
      </c>
      <c r="S150" s="59">
        <f t="shared" si="20"/>
        <v>0</v>
      </c>
      <c r="T150" s="59">
        <f t="shared" si="20"/>
        <v>0</v>
      </c>
      <c r="U150" s="59">
        <f t="shared" si="20"/>
        <v>0</v>
      </c>
      <c r="V150" s="59">
        <f t="shared" si="20"/>
        <v>0</v>
      </c>
      <c r="W150" s="59">
        <f t="shared" si="20"/>
        <v>0</v>
      </c>
      <c r="X150" s="59">
        <f t="shared" si="20"/>
        <v>0</v>
      </c>
      <c r="Y150" s="59">
        <f t="shared" si="20"/>
        <v>0</v>
      </c>
      <c r="Z150" s="59">
        <f t="shared" si="20"/>
        <v>0</v>
      </c>
      <c r="AA150" s="59">
        <f t="shared" si="20"/>
        <v>0</v>
      </c>
      <c r="AB150" s="59">
        <f t="shared" si="20"/>
        <v>0</v>
      </c>
      <c r="AC150" s="59">
        <f t="shared" si="20"/>
        <v>0</v>
      </c>
      <c r="AD150" s="59">
        <f t="shared" si="20"/>
        <v>0</v>
      </c>
      <c r="AE150" s="59">
        <f t="shared" si="20"/>
        <v>0</v>
      </c>
      <c r="AF150" s="59">
        <f t="shared" si="20"/>
        <v>0</v>
      </c>
      <c r="AG150" s="59">
        <f t="shared" si="20"/>
        <v>0</v>
      </c>
      <c r="AH150" s="59">
        <f t="shared" si="20"/>
        <v>0</v>
      </c>
      <c r="AI150" s="59">
        <f t="shared" si="20"/>
        <v>0</v>
      </c>
      <c r="AJ150" s="59">
        <f t="shared" si="20"/>
        <v>0</v>
      </c>
      <c r="AK150" s="59">
        <f t="shared" si="20"/>
        <v>0</v>
      </c>
      <c r="AL150" s="59">
        <f t="shared" si="20"/>
        <v>0</v>
      </c>
      <c r="AM150" s="59">
        <f t="shared" si="20"/>
        <v>0</v>
      </c>
      <c r="AN150" s="59">
        <f t="shared" si="20"/>
        <v>0</v>
      </c>
      <c r="AO150" s="59">
        <f t="shared" si="20"/>
        <v>0</v>
      </c>
      <c r="AP150" s="59">
        <f t="shared" si="20"/>
        <v>0</v>
      </c>
      <c r="AQ150" s="59">
        <f t="shared" si="20"/>
        <v>0</v>
      </c>
      <c r="AR150" s="59">
        <f t="shared" si="20"/>
        <v>0</v>
      </c>
      <c r="AS150" s="59">
        <f t="shared" si="20"/>
        <v>0</v>
      </c>
      <c r="AT150" s="59">
        <f t="shared" si="20"/>
        <v>0</v>
      </c>
      <c r="AU150" s="59">
        <f t="shared" si="20"/>
        <v>0</v>
      </c>
      <c r="AV150" s="59">
        <f t="shared" si="20"/>
        <v>0</v>
      </c>
      <c r="AW150" s="59">
        <f t="shared" si="20"/>
        <v>0</v>
      </c>
      <c r="AX150" s="75">
        <f t="shared" si="20"/>
        <v>0</v>
      </c>
      <c r="AY150" s="119">
        <f>H150+I150+J150+K150+L150+M150+N150+O150+P150+Q150+R150+S150+T150+U150+V150+W150+X150+Y150+Z150+AA150+AB150+AC150+AD150+AE150+AF150+AG150+AH150+AI150+AJ150+AK150+AL150+AM150+AN150+AO150+AP150+AQ150+AR150+AS150+AT150+AU150+AV150+AW150+AX150</f>
        <v>0</v>
      </c>
      <c r="AZ150" s="129"/>
      <c r="BA150" s="127"/>
      <c r="BB150" s="129"/>
      <c r="BC150" s="129"/>
      <c r="BD150" s="129"/>
      <c r="BE150" s="129"/>
      <c r="BF150" s="129"/>
      <c r="BG150" s="129"/>
      <c r="BH150" s="114">
        <f>BA150+BB150+BC150+BD150+BE150+BF150+BG150</f>
        <v>0</v>
      </c>
      <c r="BI150" s="127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03">
        <f>BI150+BJ150+BK150+BL150+BM150+BN150+BO150+BP150+BQ150+BR150</f>
        <v>0</v>
      </c>
      <c r="BT150" s="104">
        <f>BS150+BH150+AY150</f>
        <v>0</v>
      </c>
      <c r="BU150" s="127"/>
      <c r="BV150" s="128"/>
      <c r="BW150" s="125"/>
      <c r="BX150" s="104">
        <f>BU150-BW150</f>
        <v>0</v>
      </c>
      <c r="BY150" s="126"/>
      <c r="BZ150" s="102">
        <f>BT150-BX150-BY150</f>
        <v>0</v>
      </c>
      <c r="CA150" s="120"/>
      <c r="CB150" s="120"/>
      <c r="CC150" s="121"/>
    </row>
    <row r="151" spans="1:81" ht="13.5" customHeight="1">
      <c r="A151" s="130"/>
      <c r="B151" s="131"/>
      <c r="C151" s="132"/>
      <c r="D151" s="132"/>
      <c r="E151" s="54"/>
      <c r="F151" s="122"/>
      <c r="G151" s="122"/>
      <c r="H151" s="63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6"/>
      <c r="AY151" s="119"/>
      <c r="AZ151" s="129"/>
      <c r="BA151" s="127"/>
      <c r="BB151" s="129"/>
      <c r="BC151" s="129"/>
      <c r="BD151" s="129"/>
      <c r="BE151" s="129"/>
      <c r="BF151" s="129"/>
      <c r="BG151" s="129"/>
      <c r="BH151" s="114"/>
      <c r="BI151" s="127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03"/>
      <c r="BT151" s="104"/>
      <c r="BU151" s="127"/>
      <c r="BV151" s="128"/>
      <c r="BW151" s="125"/>
      <c r="BX151" s="104"/>
      <c r="BY151" s="126"/>
      <c r="BZ151" s="102"/>
      <c r="CA151" s="120"/>
      <c r="CB151" s="120"/>
      <c r="CC151" s="121"/>
    </row>
    <row r="152" spans="1:81" ht="13.5" customHeight="1">
      <c r="A152" s="130"/>
      <c r="B152" s="131"/>
      <c r="C152" s="132"/>
      <c r="D152" s="132"/>
      <c r="E152" s="55"/>
      <c r="F152" s="123"/>
      <c r="G152" s="123"/>
      <c r="H152" s="67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8"/>
      <c r="AY152" s="119"/>
      <c r="AZ152" s="129"/>
      <c r="BA152" s="127"/>
      <c r="BB152" s="129"/>
      <c r="BC152" s="129"/>
      <c r="BD152" s="129"/>
      <c r="BE152" s="129"/>
      <c r="BF152" s="129"/>
      <c r="BG152" s="129"/>
      <c r="BH152" s="114"/>
      <c r="BI152" s="127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03"/>
      <c r="BT152" s="104"/>
      <c r="BU152" s="127"/>
      <c r="BV152" s="128"/>
      <c r="BW152" s="125"/>
      <c r="BX152" s="104"/>
      <c r="BY152" s="126"/>
      <c r="BZ152" s="102"/>
      <c r="CA152" s="120"/>
      <c r="CB152" s="120"/>
      <c r="CC152" s="121"/>
    </row>
    <row r="153" spans="1:81" ht="13.5" customHeight="1">
      <c r="A153" s="130"/>
      <c r="B153" s="131"/>
      <c r="C153" s="132"/>
      <c r="D153" s="132"/>
      <c r="E153" s="55"/>
      <c r="F153" s="123"/>
      <c r="G153" s="123"/>
      <c r="H153" s="67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8"/>
      <c r="AY153" s="119"/>
      <c r="AZ153" s="129"/>
      <c r="BA153" s="127"/>
      <c r="BB153" s="129"/>
      <c r="BC153" s="129"/>
      <c r="BD153" s="129"/>
      <c r="BE153" s="129"/>
      <c r="BF153" s="129"/>
      <c r="BG153" s="129"/>
      <c r="BH153" s="114"/>
      <c r="BI153" s="127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03"/>
      <c r="BT153" s="104"/>
      <c r="BU153" s="127"/>
      <c r="BV153" s="128"/>
      <c r="BW153" s="125"/>
      <c r="BX153" s="104"/>
      <c r="BY153" s="126"/>
      <c r="BZ153" s="102"/>
      <c r="CA153" s="120"/>
      <c r="CB153" s="120"/>
      <c r="CC153" s="121"/>
    </row>
    <row r="154" spans="1:81" ht="13.5" customHeight="1">
      <c r="A154" s="130"/>
      <c r="B154" s="131"/>
      <c r="C154" s="132"/>
      <c r="D154" s="132"/>
      <c r="E154" s="26"/>
      <c r="F154" s="123"/>
      <c r="G154" s="123"/>
      <c r="H154" s="67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8"/>
      <c r="AY154" s="119"/>
      <c r="AZ154" s="129"/>
      <c r="BA154" s="127"/>
      <c r="BB154" s="129"/>
      <c r="BC154" s="129"/>
      <c r="BD154" s="129"/>
      <c r="BE154" s="129"/>
      <c r="BF154" s="129"/>
      <c r="BG154" s="129"/>
      <c r="BH154" s="114"/>
      <c r="BI154" s="127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03"/>
      <c r="BT154" s="104"/>
      <c r="BU154" s="127"/>
      <c r="BV154" s="128"/>
      <c r="BW154" s="125"/>
      <c r="BX154" s="104"/>
      <c r="BY154" s="126"/>
      <c r="BZ154" s="102"/>
      <c r="CA154" s="120"/>
      <c r="CB154" s="120"/>
      <c r="CC154" s="121"/>
    </row>
    <row r="155" spans="1:81" ht="13.5" customHeight="1">
      <c r="A155" s="130"/>
      <c r="B155" s="131"/>
      <c r="C155" s="132"/>
      <c r="D155" s="132"/>
      <c r="E155" s="26"/>
      <c r="F155" s="123"/>
      <c r="G155" s="123"/>
      <c r="H155" s="67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8"/>
      <c r="AY155" s="119"/>
      <c r="AZ155" s="129"/>
      <c r="BA155" s="127"/>
      <c r="BB155" s="129"/>
      <c r="BC155" s="129"/>
      <c r="BD155" s="129"/>
      <c r="BE155" s="129"/>
      <c r="BF155" s="129"/>
      <c r="BG155" s="129"/>
      <c r="BH155" s="114"/>
      <c r="BI155" s="127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03"/>
      <c r="BT155" s="104"/>
      <c r="BU155" s="127"/>
      <c r="BV155" s="128"/>
      <c r="BW155" s="125"/>
      <c r="BX155" s="104"/>
      <c r="BY155" s="126"/>
      <c r="BZ155" s="102"/>
      <c r="CA155" s="120"/>
      <c r="CB155" s="120"/>
      <c r="CC155" s="121"/>
    </row>
    <row r="156" spans="1:81" ht="13.5" customHeight="1">
      <c r="A156" s="130"/>
      <c r="B156" s="131"/>
      <c r="C156" s="132"/>
      <c r="D156" s="132"/>
      <c r="E156" s="27"/>
      <c r="F156" s="124"/>
      <c r="G156" s="124"/>
      <c r="H156" s="69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2"/>
      <c r="AY156" s="119"/>
      <c r="AZ156" s="129"/>
      <c r="BA156" s="127"/>
      <c r="BB156" s="129"/>
      <c r="BC156" s="129"/>
      <c r="BD156" s="129"/>
      <c r="BE156" s="129"/>
      <c r="BF156" s="129"/>
      <c r="BG156" s="129"/>
      <c r="BH156" s="114"/>
      <c r="BI156" s="127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03"/>
      <c r="BT156" s="104"/>
      <c r="BU156" s="127"/>
      <c r="BV156" s="128"/>
      <c r="BW156" s="125"/>
      <c r="BX156" s="104"/>
      <c r="BY156" s="126"/>
      <c r="BZ156" s="102"/>
      <c r="CA156" s="120"/>
      <c r="CB156" s="120"/>
      <c r="CC156" s="121"/>
    </row>
    <row r="157" spans="1:81" ht="13.5" customHeight="1">
      <c r="A157" s="115">
        <v>22</v>
      </c>
      <c r="B157" s="116"/>
      <c r="C157" s="117"/>
      <c r="D157" s="117"/>
      <c r="E157" s="118" t="s">
        <v>14</v>
      </c>
      <c r="F157" s="118"/>
      <c r="G157" s="118"/>
      <c r="H157" s="74">
        <f aca="true" t="shared" si="21" ref="H157:AX157">H158+H159+H160+H161+H162+H163</f>
        <v>0</v>
      </c>
      <c r="I157" s="59">
        <f t="shared" si="21"/>
        <v>0</v>
      </c>
      <c r="J157" s="59">
        <f t="shared" si="21"/>
        <v>0</v>
      </c>
      <c r="K157" s="59">
        <f t="shared" si="21"/>
        <v>0</v>
      </c>
      <c r="L157" s="59">
        <f t="shared" si="21"/>
        <v>0</v>
      </c>
      <c r="M157" s="59">
        <f t="shared" si="21"/>
        <v>0</v>
      </c>
      <c r="N157" s="59">
        <f t="shared" si="21"/>
        <v>0</v>
      </c>
      <c r="O157" s="59">
        <f t="shared" si="21"/>
        <v>0</v>
      </c>
      <c r="P157" s="59">
        <f t="shared" si="21"/>
        <v>0</v>
      </c>
      <c r="Q157" s="59">
        <f t="shared" si="21"/>
        <v>0</v>
      </c>
      <c r="R157" s="59">
        <f t="shared" si="21"/>
        <v>0</v>
      </c>
      <c r="S157" s="59">
        <f t="shared" si="21"/>
        <v>0</v>
      </c>
      <c r="T157" s="59">
        <f t="shared" si="21"/>
        <v>0</v>
      </c>
      <c r="U157" s="59">
        <f t="shared" si="21"/>
        <v>0</v>
      </c>
      <c r="V157" s="59">
        <f t="shared" si="21"/>
        <v>0</v>
      </c>
      <c r="W157" s="59">
        <f t="shared" si="21"/>
        <v>0</v>
      </c>
      <c r="X157" s="59">
        <f t="shared" si="21"/>
        <v>0</v>
      </c>
      <c r="Y157" s="59">
        <f t="shared" si="21"/>
        <v>0</v>
      </c>
      <c r="Z157" s="59">
        <f t="shared" si="21"/>
        <v>0</v>
      </c>
      <c r="AA157" s="59">
        <f t="shared" si="21"/>
        <v>0</v>
      </c>
      <c r="AB157" s="59">
        <f t="shared" si="21"/>
        <v>0</v>
      </c>
      <c r="AC157" s="59">
        <f t="shared" si="21"/>
        <v>0</v>
      </c>
      <c r="AD157" s="59">
        <f t="shared" si="21"/>
        <v>0</v>
      </c>
      <c r="AE157" s="59">
        <f t="shared" si="21"/>
        <v>0</v>
      </c>
      <c r="AF157" s="59">
        <f t="shared" si="21"/>
        <v>0</v>
      </c>
      <c r="AG157" s="59">
        <f t="shared" si="21"/>
        <v>0</v>
      </c>
      <c r="AH157" s="59">
        <f t="shared" si="21"/>
        <v>0</v>
      </c>
      <c r="AI157" s="59">
        <f t="shared" si="21"/>
        <v>0</v>
      </c>
      <c r="AJ157" s="59">
        <f t="shared" si="21"/>
        <v>0</v>
      </c>
      <c r="AK157" s="59">
        <f t="shared" si="21"/>
        <v>0</v>
      </c>
      <c r="AL157" s="59">
        <f t="shared" si="21"/>
        <v>0</v>
      </c>
      <c r="AM157" s="59">
        <f t="shared" si="21"/>
        <v>0</v>
      </c>
      <c r="AN157" s="59">
        <f t="shared" si="21"/>
        <v>0</v>
      </c>
      <c r="AO157" s="59">
        <f t="shared" si="21"/>
        <v>0</v>
      </c>
      <c r="AP157" s="59">
        <f t="shared" si="21"/>
        <v>0</v>
      </c>
      <c r="AQ157" s="59">
        <f t="shared" si="21"/>
        <v>0</v>
      </c>
      <c r="AR157" s="59">
        <f t="shared" si="21"/>
        <v>0</v>
      </c>
      <c r="AS157" s="59">
        <f t="shared" si="21"/>
        <v>0</v>
      </c>
      <c r="AT157" s="59">
        <f t="shared" si="21"/>
        <v>0</v>
      </c>
      <c r="AU157" s="59">
        <f t="shared" si="21"/>
        <v>0</v>
      </c>
      <c r="AV157" s="59">
        <f t="shared" si="21"/>
        <v>0</v>
      </c>
      <c r="AW157" s="59">
        <f t="shared" si="21"/>
        <v>0</v>
      </c>
      <c r="AX157" s="75">
        <f t="shared" si="21"/>
        <v>0</v>
      </c>
      <c r="AY157" s="119">
        <f>H157+I157+J157+K157+L157+M157+N157+O157+P157+Q157+R157+S157+T157+U157+V157+W157+X157+Y157+Z157+AA157+AB157+AC157+AD157+AE157+AF157+AG157+AH157+AI157+AJ157+AK157+AL157+AM157+AN157+AO157+AP157+AQ157+AR157+AS157+AT157+AU157+AV157+AW157+AX157</f>
        <v>0</v>
      </c>
      <c r="AZ157" s="113"/>
      <c r="BA157" s="105"/>
      <c r="BB157" s="113"/>
      <c r="BC157" s="113"/>
      <c r="BD157" s="113"/>
      <c r="BE157" s="113"/>
      <c r="BF157" s="113"/>
      <c r="BG157" s="113"/>
      <c r="BH157" s="114">
        <f>BA157+BB157+BC157+BD157+BE157+BF157+BG157</f>
        <v>0</v>
      </c>
      <c r="BI157" s="105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03">
        <f>BI157+BJ157+BK157+BL157+BM157+BN157+BO157+BP157+BQ157+BR157</f>
        <v>0</v>
      </c>
      <c r="BT157" s="104">
        <f>BS157+BH157+AY157</f>
        <v>0</v>
      </c>
      <c r="BU157" s="105"/>
      <c r="BV157" s="112"/>
      <c r="BW157" s="110"/>
      <c r="BX157" s="104">
        <f>BU157-BW157</f>
        <v>0</v>
      </c>
      <c r="BY157" s="111"/>
      <c r="BZ157" s="102">
        <f>BT157-BX157-BY157</f>
        <v>0</v>
      </c>
      <c r="CA157" s="101"/>
      <c r="CB157" s="101"/>
      <c r="CC157" s="106"/>
    </row>
    <row r="158" spans="1:81" ht="13.5" customHeight="1">
      <c r="A158" s="115"/>
      <c r="B158" s="116"/>
      <c r="C158" s="117"/>
      <c r="D158" s="117"/>
      <c r="E158" s="56"/>
      <c r="F158" s="107"/>
      <c r="G158" s="107"/>
      <c r="H158" s="77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9"/>
      <c r="AY158" s="119"/>
      <c r="AZ158" s="113"/>
      <c r="BA158" s="105"/>
      <c r="BB158" s="113"/>
      <c r="BC158" s="113"/>
      <c r="BD158" s="113"/>
      <c r="BE158" s="113"/>
      <c r="BF158" s="113"/>
      <c r="BG158" s="113"/>
      <c r="BH158" s="114"/>
      <c r="BI158" s="105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03"/>
      <c r="BT158" s="104"/>
      <c r="BU158" s="105"/>
      <c r="BV158" s="112"/>
      <c r="BW158" s="110"/>
      <c r="BX158" s="104"/>
      <c r="BY158" s="111"/>
      <c r="BZ158" s="102"/>
      <c r="CA158" s="101"/>
      <c r="CB158" s="101"/>
      <c r="CC158" s="106"/>
    </row>
    <row r="159" spans="1:81" ht="13.5" customHeight="1">
      <c r="A159" s="115"/>
      <c r="B159" s="116"/>
      <c r="C159" s="117"/>
      <c r="D159" s="117"/>
      <c r="E159" s="57"/>
      <c r="F159" s="108"/>
      <c r="G159" s="108"/>
      <c r="H159" s="80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3"/>
      <c r="AY159" s="119"/>
      <c r="AZ159" s="113"/>
      <c r="BA159" s="105"/>
      <c r="BB159" s="113"/>
      <c r="BC159" s="113"/>
      <c r="BD159" s="113"/>
      <c r="BE159" s="113"/>
      <c r="BF159" s="113"/>
      <c r="BG159" s="113"/>
      <c r="BH159" s="114"/>
      <c r="BI159" s="105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03"/>
      <c r="BT159" s="104"/>
      <c r="BU159" s="105"/>
      <c r="BV159" s="112"/>
      <c r="BW159" s="110"/>
      <c r="BX159" s="104"/>
      <c r="BY159" s="111"/>
      <c r="BZ159" s="102"/>
      <c r="CA159" s="101"/>
      <c r="CB159" s="101"/>
      <c r="CC159" s="106"/>
    </row>
    <row r="160" spans="1:81" ht="13.5" customHeight="1">
      <c r="A160" s="115"/>
      <c r="B160" s="116"/>
      <c r="C160" s="117"/>
      <c r="D160" s="117"/>
      <c r="E160" s="29"/>
      <c r="F160" s="108"/>
      <c r="G160" s="108"/>
      <c r="H160" s="80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3"/>
      <c r="AY160" s="119"/>
      <c r="AZ160" s="113"/>
      <c r="BA160" s="105"/>
      <c r="BB160" s="113"/>
      <c r="BC160" s="113"/>
      <c r="BD160" s="113"/>
      <c r="BE160" s="113"/>
      <c r="BF160" s="113"/>
      <c r="BG160" s="113"/>
      <c r="BH160" s="114"/>
      <c r="BI160" s="105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03"/>
      <c r="BT160" s="104"/>
      <c r="BU160" s="105"/>
      <c r="BV160" s="112"/>
      <c r="BW160" s="110"/>
      <c r="BX160" s="104"/>
      <c r="BY160" s="111"/>
      <c r="BZ160" s="102"/>
      <c r="CA160" s="101"/>
      <c r="CB160" s="101"/>
      <c r="CC160" s="106"/>
    </row>
    <row r="161" spans="1:81" ht="13.5" customHeight="1">
      <c r="A161" s="115"/>
      <c r="B161" s="116"/>
      <c r="C161" s="117"/>
      <c r="D161" s="117"/>
      <c r="E161" s="29"/>
      <c r="F161" s="108"/>
      <c r="G161" s="108"/>
      <c r="H161" s="80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3"/>
      <c r="AY161" s="119"/>
      <c r="AZ161" s="113"/>
      <c r="BA161" s="105"/>
      <c r="BB161" s="113"/>
      <c r="BC161" s="113"/>
      <c r="BD161" s="113"/>
      <c r="BE161" s="113"/>
      <c r="BF161" s="113"/>
      <c r="BG161" s="113"/>
      <c r="BH161" s="114"/>
      <c r="BI161" s="105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03"/>
      <c r="BT161" s="104"/>
      <c r="BU161" s="105"/>
      <c r="BV161" s="112"/>
      <c r="BW161" s="110"/>
      <c r="BX161" s="104"/>
      <c r="BY161" s="111"/>
      <c r="BZ161" s="102"/>
      <c r="CA161" s="101"/>
      <c r="CB161" s="101"/>
      <c r="CC161" s="106"/>
    </row>
    <row r="162" spans="1:81" ht="13.5" customHeight="1">
      <c r="A162" s="115"/>
      <c r="B162" s="116"/>
      <c r="C162" s="117"/>
      <c r="D162" s="117"/>
      <c r="E162" s="29"/>
      <c r="F162" s="108"/>
      <c r="G162" s="108"/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3"/>
      <c r="AY162" s="119"/>
      <c r="AZ162" s="113"/>
      <c r="BA162" s="105"/>
      <c r="BB162" s="113"/>
      <c r="BC162" s="113"/>
      <c r="BD162" s="113"/>
      <c r="BE162" s="113"/>
      <c r="BF162" s="113"/>
      <c r="BG162" s="113"/>
      <c r="BH162" s="114"/>
      <c r="BI162" s="105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03"/>
      <c r="BT162" s="104"/>
      <c r="BU162" s="105"/>
      <c r="BV162" s="112"/>
      <c r="BW162" s="110"/>
      <c r="BX162" s="104"/>
      <c r="BY162" s="111"/>
      <c r="BZ162" s="102"/>
      <c r="CA162" s="101"/>
      <c r="CB162" s="101"/>
      <c r="CC162" s="106"/>
    </row>
    <row r="163" spans="1:81" ht="13.5" customHeight="1">
      <c r="A163" s="115"/>
      <c r="B163" s="116"/>
      <c r="C163" s="117"/>
      <c r="D163" s="117"/>
      <c r="E163" s="30"/>
      <c r="F163" s="109"/>
      <c r="G163" s="109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7"/>
      <c r="AY163" s="119"/>
      <c r="AZ163" s="113"/>
      <c r="BA163" s="105"/>
      <c r="BB163" s="113"/>
      <c r="BC163" s="113"/>
      <c r="BD163" s="113"/>
      <c r="BE163" s="113"/>
      <c r="BF163" s="113"/>
      <c r="BG163" s="113"/>
      <c r="BH163" s="114"/>
      <c r="BI163" s="105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03"/>
      <c r="BT163" s="104"/>
      <c r="BU163" s="105"/>
      <c r="BV163" s="112"/>
      <c r="BW163" s="110"/>
      <c r="BX163" s="104"/>
      <c r="BY163" s="111"/>
      <c r="BZ163" s="102"/>
      <c r="CA163" s="101"/>
      <c r="CB163" s="101"/>
      <c r="CC163" s="106"/>
    </row>
    <row r="164" spans="1:81" ht="13.5" customHeight="1">
      <c r="A164" s="130">
        <v>23</v>
      </c>
      <c r="B164" s="131"/>
      <c r="C164" s="132"/>
      <c r="D164" s="132"/>
      <c r="E164" s="118" t="s">
        <v>14</v>
      </c>
      <c r="F164" s="118"/>
      <c r="G164" s="118"/>
      <c r="H164" s="74">
        <f aca="true" t="shared" si="22" ref="H164:AX164">H165+H166+H167+H168+H169+H170</f>
        <v>0</v>
      </c>
      <c r="I164" s="59">
        <f t="shared" si="22"/>
        <v>0</v>
      </c>
      <c r="J164" s="59">
        <f t="shared" si="22"/>
        <v>0</v>
      </c>
      <c r="K164" s="59">
        <f t="shared" si="22"/>
        <v>0</v>
      </c>
      <c r="L164" s="59">
        <f t="shared" si="22"/>
        <v>0</v>
      </c>
      <c r="M164" s="59">
        <f t="shared" si="22"/>
        <v>0</v>
      </c>
      <c r="N164" s="59">
        <f t="shared" si="22"/>
        <v>0</v>
      </c>
      <c r="O164" s="59">
        <f t="shared" si="22"/>
        <v>0</v>
      </c>
      <c r="P164" s="59">
        <f t="shared" si="22"/>
        <v>0</v>
      </c>
      <c r="Q164" s="59">
        <f t="shared" si="22"/>
        <v>0</v>
      </c>
      <c r="R164" s="59">
        <f t="shared" si="22"/>
        <v>0</v>
      </c>
      <c r="S164" s="59">
        <f t="shared" si="22"/>
        <v>0</v>
      </c>
      <c r="T164" s="59">
        <f t="shared" si="22"/>
        <v>0</v>
      </c>
      <c r="U164" s="59">
        <f t="shared" si="22"/>
        <v>0</v>
      </c>
      <c r="V164" s="59">
        <f t="shared" si="22"/>
        <v>0</v>
      </c>
      <c r="W164" s="59">
        <f t="shared" si="22"/>
        <v>0</v>
      </c>
      <c r="X164" s="59">
        <f t="shared" si="22"/>
        <v>0</v>
      </c>
      <c r="Y164" s="59">
        <f t="shared" si="22"/>
        <v>0</v>
      </c>
      <c r="Z164" s="59">
        <f t="shared" si="22"/>
        <v>0</v>
      </c>
      <c r="AA164" s="59">
        <f t="shared" si="22"/>
        <v>0</v>
      </c>
      <c r="AB164" s="59">
        <f t="shared" si="22"/>
        <v>0</v>
      </c>
      <c r="AC164" s="59">
        <f t="shared" si="22"/>
        <v>0</v>
      </c>
      <c r="AD164" s="59">
        <f t="shared" si="22"/>
        <v>0</v>
      </c>
      <c r="AE164" s="59">
        <f t="shared" si="22"/>
        <v>0</v>
      </c>
      <c r="AF164" s="59">
        <f t="shared" si="22"/>
        <v>0</v>
      </c>
      <c r="AG164" s="59">
        <f t="shared" si="22"/>
        <v>0</v>
      </c>
      <c r="AH164" s="59">
        <f t="shared" si="22"/>
        <v>0</v>
      </c>
      <c r="AI164" s="59">
        <f t="shared" si="22"/>
        <v>0</v>
      </c>
      <c r="AJ164" s="59">
        <f t="shared" si="22"/>
        <v>0</v>
      </c>
      <c r="AK164" s="59">
        <f t="shared" si="22"/>
        <v>0</v>
      </c>
      <c r="AL164" s="59">
        <f t="shared" si="22"/>
        <v>0</v>
      </c>
      <c r="AM164" s="59">
        <f t="shared" si="22"/>
        <v>0</v>
      </c>
      <c r="AN164" s="59">
        <f t="shared" si="22"/>
        <v>0</v>
      </c>
      <c r="AO164" s="59">
        <f t="shared" si="22"/>
        <v>0</v>
      </c>
      <c r="AP164" s="59">
        <f t="shared" si="22"/>
        <v>0</v>
      </c>
      <c r="AQ164" s="59">
        <f t="shared" si="22"/>
        <v>0</v>
      </c>
      <c r="AR164" s="59">
        <f t="shared" si="22"/>
        <v>0</v>
      </c>
      <c r="AS164" s="59">
        <f t="shared" si="22"/>
        <v>0</v>
      </c>
      <c r="AT164" s="59">
        <f t="shared" si="22"/>
        <v>0</v>
      </c>
      <c r="AU164" s="59">
        <f t="shared" si="22"/>
        <v>0</v>
      </c>
      <c r="AV164" s="59">
        <f t="shared" si="22"/>
        <v>0</v>
      </c>
      <c r="AW164" s="59">
        <f t="shared" si="22"/>
        <v>0</v>
      </c>
      <c r="AX164" s="75">
        <f t="shared" si="22"/>
        <v>0</v>
      </c>
      <c r="AY164" s="119">
        <f>H164+I164+J164+K164+L164+M164+N164+O164+P164+Q164+R164+S164+T164+U164+V164+W164+X164+Y164+Z164+AA164+AB164+AC164+AD164+AE164+AF164+AG164+AH164+AI164+AJ164+AK164+AL164+AM164+AN164+AO164+AP164+AQ164+AR164+AS164+AT164+AU164+AV164+AW164+AX164</f>
        <v>0</v>
      </c>
      <c r="AZ164" s="129"/>
      <c r="BA164" s="127"/>
      <c r="BB164" s="129"/>
      <c r="BC164" s="129"/>
      <c r="BD164" s="129"/>
      <c r="BE164" s="129"/>
      <c r="BF164" s="129"/>
      <c r="BG164" s="129"/>
      <c r="BH164" s="114">
        <f>BA164+BB164+BC164+BD164+BE164+BF164+BG164</f>
        <v>0</v>
      </c>
      <c r="BI164" s="127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03">
        <f>BI164+BJ164+BK164+BL164+BM164+BN164+BO164+BP164+BQ164+BR164</f>
        <v>0</v>
      </c>
      <c r="BT164" s="104">
        <f>BS164+BH164+AY164</f>
        <v>0</v>
      </c>
      <c r="BU164" s="127"/>
      <c r="BV164" s="128"/>
      <c r="BW164" s="125"/>
      <c r="BX164" s="104">
        <f>BU164-BW164</f>
        <v>0</v>
      </c>
      <c r="BY164" s="126"/>
      <c r="BZ164" s="102">
        <f>BT164-BX164-BY164</f>
        <v>0</v>
      </c>
      <c r="CA164" s="120"/>
      <c r="CB164" s="120"/>
      <c r="CC164" s="121"/>
    </row>
    <row r="165" spans="1:81" ht="13.5" customHeight="1">
      <c r="A165" s="130"/>
      <c r="B165" s="131"/>
      <c r="C165" s="132"/>
      <c r="D165" s="132"/>
      <c r="E165" s="54"/>
      <c r="F165" s="122"/>
      <c r="G165" s="122"/>
      <c r="H165" s="63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6"/>
      <c r="AY165" s="119"/>
      <c r="AZ165" s="129"/>
      <c r="BA165" s="127"/>
      <c r="BB165" s="129"/>
      <c r="BC165" s="129"/>
      <c r="BD165" s="129"/>
      <c r="BE165" s="129"/>
      <c r="BF165" s="129"/>
      <c r="BG165" s="129"/>
      <c r="BH165" s="114"/>
      <c r="BI165" s="127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03"/>
      <c r="BT165" s="104"/>
      <c r="BU165" s="127"/>
      <c r="BV165" s="128"/>
      <c r="BW165" s="125"/>
      <c r="BX165" s="104"/>
      <c r="BY165" s="126"/>
      <c r="BZ165" s="102"/>
      <c r="CA165" s="120"/>
      <c r="CB165" s="120"/>
      <c r="CC165" s="121"/>
    </row>
    <row r="166" spans="1:81" ht="13.5" customHeight="1">
      <c r="A166" s="130"/>
      <c r="B166" s="131"/>
      <c r="C166" s="132"/>
      <c r="D166" s="132"/>
      <c r="E166" s="55"/>
      <c r="F166" s="123"/>
      <c r="G166" s="123"/>
      <c r="H166" s="67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8"/>
      <c r="AY166" s="119"/>
      <c r="AZ166" s="129"/>
      <c r="BA166" s="127"/>
      <c r="BB166" s="129"/>
      <c r="BC166" s="129"/>
      <c r="BD166" s="129"/>
      <c r="BE166" s="129"/>
      <c r="BF166" s="129"/>
      <c r="BG166" s="129"/>
      <c r="BH166" s="114"/>
      <c r="BI166" s="127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03"/>
      <c r="BT166" s="104"/>
      <c r="BU166" s="127"/>
      <c r="BV166" s="128"/>
      <c r="BW166" s="125"/>
      <c r="BX166" s="104"/>
      <c r="BY166" s="126"/>
      <c r="BZ166" s="102"/>
      <c r="CA166" s="120"/>
      <c r="CB166" s="120"/>
      <c r="CC166" s="121"/>
    </row>
    <row r="167" spans="1:81" ht="13.5" customHeight="1">
      <c r="A167" s="130"/>
      <c r="B167" s="131"/>
      <c r="C167" s="132"/>
      <c r="D167" s="132"/>
      <c r="E167" s="26"/>
      <c r="F167" s="123"/>
      <c r="G167" s="123"/>
      <c r="H167" s="67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8"/>
      <c r="AY167" s="119"/>
      <c r="AZ167" s="129"/>
      <c r="BA167" s="127"/>
      <c r="BB167" s="129"/>
      <c r="BC167" s="129"/>
      <c r="BD167" s="129"/>
      <c r="BE167" s="129"/>
      <c r="BF167" s="129"/>
      <c r="BG167" s="129"/>
      <c r="BH167" s="114"/>
      <c r="BI167" s="127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03"/>
      <c r="BT167" s="104"/>
      <c r="BU167" s="127"/>
      <c r="BV167" s="128"/>
      <c r="BW167" s="125"/>
      <c r="BX167" s="104"/>
      <c r="BY167" s="126"/>
      <c r="BZ167" s="102"/>
      <c r="CA167" s="120"/>
      <c r="CB167" s="120"/>
      <c r="CC167" s="121"/>
    </row>
    <row r="168" spans="1:81" ht="13.5" customHeight="1">
      <c r="A168" s="130"/>
      <c r="B168" s="131"/>
      <c r="C168" s="132"/>
      <c r="D168" s="132"/>
      <c r="E168" s="26"/>
      <c r="F168" s="123"/>
      <c r="G168" s="123"/>
      <c r="H168" s="67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8"/>
      <c r="AY168" s="119"/>
      <c r="AZ168" s="129"/>
      <c r="BA168" s="127"/>
      <c r="BB168" s="129"/>
      <c r="BC168" s="129"/>
      <c r="BD168" s="129"/>
      <c r="BE168" s="129"/>
      <c r="BF168" s="129"/>
      <c r="BG168" s="129"/>
      <c r="BH168" s="114"/>
      <c r="BI168" s="127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03"/>
      <c r="BT168" s="104"/>
      <c r="BU168" s="127"/>
      <c r="BV168" s="128"/>
      <c r="BW168" s="125"/>
      <c r="BX168" s="104"/>
      <c r="BY168" s="126"/>
      <c r="BZ168" s="102"/>
      <c r="CA168" s="120"/>
      <c r="CB168" s="120"/>
      <c r="CC168" s="121"/>
    </row>
    <row r="169" spans="1:81" ht="13.5" customHeight="1">
      <c r="A169" s="130"/>
      <c r="B169" s="131"/>
      <c r="C169" s="132"/>
      <c r="D169" s="132"/>
      <c r="E169" s="26"/>
      <c r="F169" s="123"/>
      <c r="G169" s="123"/>
      <c r="H169" s="67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8"/>
      <c r="AY169" s="119"/>
      <c r="AZ169" s="129"/>
      <c r="BA169" s="127"/>
      <c r="BB169" s="129"/>
      <c r="BC169" s="129"/>
      <c r="BD169" s="129"/>
      <c r="BE169" s="129"/>
      <c r="BF169" s="129"/>
      <c r="BG169" s="129"/>
      <c r="BH169" s="114"/>
      <c r="BI169" s="127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03"/>
      <c r="BT169" s="104"/>
      <c r="BU169" s="127"/>
      <c r="BV169" s="128"/>
      <c r="BW169" s="125"/>
      <c r="BX169" s="104"/>
      <c r="BY169" s="126"/>
      <c r="BZ169" s="102"/>
      <c r="CA169" s="120"/>
      <c r="CB169" s="120"/>
      <c r="CC169" s="121"/>
    </row>
    <row r="170" spans="1:81" ht="13.5" customHeight="1" thickBot="1">
      <c r="A170" s="130"/>
      <c r="B170" s="131"/>
      <c r="C170" s="132"/>
      <c r="D170" s="132"/>
      <c r="E170" s="27"/>
      <c r="F170" s="124"/>
      <c r="G170" s="124"/>
      <c r="H170" s="69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2"/>
      <c r="AY170" s="119"/>
      <c r="AZ170" s="129"/>
      <c r="BA170" s="127"/>
      <c r="BB170" s="129"/>
      <c r="BC170" s="129"/>
      <c r="BD170" s="129"/>
      <c r="BE170" s="129"/>
      <c r="BF170" s="129"/>
      <c r="BG170" s="129"/>
      <c r="BH170" s="114"/>
      <c r="BI170" s="127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03"/>
      <c r="BT170" s="104"/>
      <c r="BU170" s="127"/>
      <c r="BV170" s="128"/>
      <c r="BW170" s="125"/>
      <c r="BX170" s="104"/>
      <c r="BY170" s="126"/>
      <c r="BZ170" s="102"/>
      <c r="CA170" s="120"/>
      <c r="CB170" s="120"/>
      <c r="CC170" s="121"/>
    </row>
    <row r="171" spans="1:81" ht="13.5" customHeight="1" thickBot="1">
      <c r="A171" s="115">
        <v>24</v>
      </c>
      <c r="B171" s="116"/>
      <c r="C171" s="117"/>
      <c r="D171" s="117"/>
      <c r="E171" s="118" t="s">
        <v>14</v>
      </c>
      <c r="F171" s="118"/>
      <c r="G171" s="118"/>
      <c r="H171" s="74">
        <f aca="true" t="shared" si="23" ref="H171:AX171">H172+H173+H174+H175+H176+H177</f>
        <v>0</v>
      </c>
      <c r="I171" s="59">
        <f t="shared" si="23"/>
        <v>0</v>
      </c>
      <c r="J171" s="59">
        <f t="shared" si="23"/>
        <v>0</v>
      </c>
      <c r="K171" s="59">
        <f t="shared" si="23"/>
        <v>0</v>
      </c>
      <c r="L171" s="59">
        <f t="shared" si="23"/>
        <v>0</v>
      </c>
      <c r="M171" s="59">
        <f t="shared" si="23"/>
        <v>0</v>
      </c>
      <c r="N171" s="59">
        <f t="shared" si="23"/>
        <v>0</v>
      </c>
      <c r="O171" s="59">
        <f t="shared" si="23"/>
        <v>0</v>
      </c>
      <c r="P171" s="59">
        <f t="shared" si="23"/>
        <v>0</v>
      </c>
      <c r="Q171" s="59">
        <f t="shared" si="23"/>
        <v>0</v>
      </c>
      <c r="R171" s="59">
        <f t="shared" si="23"/>
        <v>0</v>
      </c>
      <c r="S171" s="59">
        <f t="shared" si="23"/>
        <v>0</v>
      </c>
      <c r="T171" s="59">
        <f t="shared" si="23"/>
        <v>0</v>
      </c>
      <c r="U171" s="59">
        <f t="shared" si="23"/>
        <v>0</v>
      </c>
      <c r="V171" s="59">
        <f t="shared" si="23"/>
        <v>0</v>
      </c>
      <c r="W171" s="59">
        <f t="shared" si="23"/>
        <v>0</v>
      </c>
      <c r="X171" s="59">
        <f t="shared" si="23"/>
        <v>0</v>
      </c>
      <c r="Y171" s="59">
        <f t="shared" si="23"/>
        <v>0</v>
      </c>
      <c r="Z171" s="59">
        <f t="shared" si="23"/>
        <v>0</v>
      </c>
      <c r="AA171" s="59">
        <f t="shared" si="23"/>
        <v>0</v>
      </c>
      <c r="AB171" s="59">
        <f t="shared" si="23"/>
        <v>0</v>
      </c>
      <c r="AC171" s="59">
        <f t="shared" si="23"/>
        <v>0</v>
      </c>
      <c r="AD171" s="59">
        <f t="shared" si="23"/>
        <v>0</v>
      </c>
      <c r="AE171" s="59">
        <f t="shared" si="23"/>
        <v>0</v>
      </c>
      <c r="AF171" s="59">
        <f t="shared" si="23"/>
        <v>0</v>
      </c>
      <c r="AG171" s="59">
        <f t="shared" si="23"/>
        <v>0</v>
      </c>
      <c r="AH171" s="59">
        <f t="shared" si="23"/>
        <v>0</v>
      </c>
      <c r="AI171" s="59">
        <f t="shared" si="23"/>
        <v>0</v>
      </c>
      <c r="AJ171" s="59">
        <f t="shared" si="23"/>
        <v>0</v>
      </c>
      <c r="AK171" s="59">
        <f t="shared" si="23"/>
        <v>0</v>
      </c>
      <c r="AL171" s="59">
        <f t="shared" si="23"/>
        <v>0</v>
      </c>
      <c r="AM171" s="59">
        <f t="shared" si="23"/>
        <v>0</v>
      </c>
      <c r="AN171" s="59">
        <f t="shared" si="23"/>
        <v>0</v>
      </c>
      <c r="AO171" s="59">
        <f t="shared" si="23"/>
        <v>0</v>
      </c>
      <c r="AP171" s="59">
        <f t="shared" si="23"/>
        <v>0</v>
      </c>
      <c r="AQ171" s="59">
        <f t="shared" si="23"/>
        <v>0</v>
      </c>
      <c r="AR171" s="59">
        <f t="shared" si="23"/>
        <v>0</v>
      </c>
      <c r="AS171" s="59">
        <f t="shared" si="23"/>
        <v>0</v>
      </c>
      <c r="AT171" s="59">
        <f t="shared" si="23"/>
        <v>0</v>
      </c>
      <c r="AU171" s="59">
        <f t="shared" si="23"/>
        <v>0</v>
      </c>
      <c r="AV171" s="59">
        <f t="shared" si="23"/>
        <v>0</v>
      </c>
      <c r="AW171" s="59">
        <f t="shared" si="23"/>
        <v>0</v>
      </c>
      <c r="AX171" s="75">
        <f t="shared" si="23"/>
        <v>0</v>
      </c>
      <c r="AY171" s="119">
        <f>H171+I171+J171+K171+L171+M171+N171+O171+P171+Q171+R171+S171+T171+U171+V171+W171+X171+Y171+Z171+AA171+AB171+AC171+AD171+AE171+AF171+AG171+AH171+AI171+AJ171+AK171+AL171+AM171+AN171+AO171+AP171+AQ171+AR171+AS171+AT171+AU171+AV171+AW171+AX171</f>
        <v>0</v>
      </c>
      <c r="AZ171" s="113"/>
      <c r="BA171" s="105"/>
      <c r="BB171" s="113"/>
      <c r="BC171" s="113"/>
      <c r="BD171" s="113"/>
      <c r="BE171" s="113"/>
      <c r="BF171" s="113"/>
      <c r="BG171" s="113"/>
      <c r="BH171" s="114">
        <f>BA171+BB171+BC171+BD171+BE171+BF171+BG171</f>
        <v>0</v>
      </c>
      <c r="BI171" s="105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03">
        <f>BI171+BJ171+BK171+BL171+BM171+BN171+BO171+BP171+BQ171+BR171</f>
        <v>0</v>
      </c>
      <c r="BT171" s="104">
        <f>BS171+BH171+AY171</f>
        <v>0</v>
      </c>
      <c r="BU171" s="105"/>
      <c r="BV171" s="112"/>
      <c r="BW171" s="110"/>
      <c r="BX171" s="104">
        <f>BU171-BW171</f>
        <v>0</v>
      </c>
      <c r="BY171" s="111"/>
      <c r="BZ171" s="102">
        <f>BT171-BX171-BY171</f>
        <v>0</v>
      </c>
      <c r="CA171" s="101"/>
      <c r="CB171" s="101"/>
      <c r="CC171" s="133"/>
    </row>
    <row r="172" spans="1:81" ht="13.5" customHeight="1" thickBot="1">
      <c r="A172" s="115"/>
      <c r="B172" s="116"/>
      <c r="C172" s="117"/>
      <c r="D172" s="117"/>
      <c r="E172" s="56"/>
      <c r="F172" s="107"/>
      <c r="G172" s="107"/>
      <c r="H172" s="77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9"/>
      <c r="AY172" s="119"/>
      <c r="AZ172" s="113"/>
      <c r="BA172" s="105"/>
      <c r="BB172" s="113"/>
      <c r="BC172" s="113"/>
      <c r="BD172" s="113"/>
      <c r="BE172" s="113"/>
      <c r="BF172" s="113"/>
      <c r="BG172" s="113"/>
      <c r="BH172" s="114"/>
      <c r="BI172" s="105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03"/>
      <c r="BT172" s="104"/>
      <c r="BU172" s="105"/>
      <c r="BV172" s="112"/>
      <c r="BW172" s="110"/>
      <c r="BX172" s="104"/>
      <c r="BY172" s="111"/>
      <c r="BZ172" s="102"/>
      <c r="CA172" s="101"/>
      <c r="CB172" s="101"/>
      <c r="CC172" s="134"/>
    </row>
    <row r="173" spans="1:81" ht="13.5" customHeight="1" thickBot="1">
      <c r="A173" s="115"/>
      <c r="B173" s="116"/>
      <c r="C173" s="117"/>
      <c r="D173" s="117"/>
      <c r="E173" s="57"/>
      <c r="F173" s="108"/>
      <c r="G173" s="108"/>
      <c r="H173" s="80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3"/>
      <c r="AY173" s="119"/>
      <c r="AZ173" s="113"/>
      <c r="BA173" s="105"/>
      <c r="BB173" s="113"/>
      <c r="BC173" s="113"/>
      <c r="BD173" s="113"/>
      <c r="BE173" s="113"/>
      <c r="BF173" s="113"/>
      <c r="BG173" s="113"/>
      <c r="BH173" s="114"/>
      <c r="BI173" s="105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03"/>
      <c r="BT173" s="104"/>
      <c r="BU173" s="105"/>
      <c r="BV173" s="112"/>
      <c r="BW173" s="110"/>
      <c r="BX173" s="104"/>
      <c r="BY173" s="111"/>
      <c r="BZ173" s="102"/>
      <c r="CA173" s="101"/>
      <c r="CB173" s="101"/>
      <c r="CC173" s="134"/>
    </row>
    <row r="174" spans="1:81" ht="13.5" customHeight="1" thickBot="1">
      <c r="A174" s="115"/>
      <c r="B174" s="116"/>
      <c r="C174" s="117"/>
      <c r="D174" s="117"/>
      <c r="E174" s="29"/>
      <c r="F174" s="108"/>
      <c r="G174" s="108"/>
      <c r="H174" s="80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3"/>
      <c r="AY174" s="119"/>
      <c r="AZ174" s="113"/>
      <c r="BA174" s="105"/>
      <c r="BB174" s="113"/>
      <c r="BC174" s="113"/>
      <c r="BD174" s="113"/>
      <c r="BE174" s="113"/>
      <c r="BF174" s="113"/>
      <c r="BG174" s="113"/>
      <c r="BH174" s="114"/>
      <c r="BI174" s="105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03"/>
      <c r="BT174" s="104"/>
      <c r="BU174" s="105"/>
      <c r="BV174" s="112"/>
      <c r="BW174" s="110"/>
      <c r="BX174" s="104"/>
      <c r="BY174" s="111"/>
      <c r="BZ174" s="102"/>
      <c r="CA174" s="101"/>
      <c r="CB174" s="101"/>
      <c r="CC174" s="134"/>
    </row>
    <row r="175" spans="1:81" ht="13.5" customHeight="1" thickBot="1">
      <c r="A175" s="115"/>
      <c r="B175" s="116"/>
      <c r="C175" s="117"/>
      <c r="D175" s="117"/>
      <c r="E175" s="29"/>
      <c r="F175" s="108"/>
      <c r="G175" s="108"/>
      <c r="H175" s="80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3"/>
      <c r="AY175" s="119"/>
      <c r="AZ175" s="113"/>
      <c r="BA175" s="105"/>
      <c r="BB175" s="113"/>
      <c r="BC175" s="113"/>
      <c r="BD175" s="113"/>
      <c r="BE175" s="113"/>
      <c r="BF175" s="113"/>
      <c r="BG175" s="113"/>
      <c r="BH175" s="114"/>
      <c r="BI175" s="105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03"/>
      <c r="BT175" s="104"/>
      <c r="BU175" s="105"/>
      <c r="BV175" s="112"/>
      <c r="BW175" s="110"/>
      <c r="BX175" s="104"/>
      <c r="BY175" s="111"/>
      <c r="BZ175" s="102"/>
      <c r="CA175" s="101"/>
      <c r="CB175" s="101"/>
      <c r="CC175" s="134"/>
    </row>
    <row r="176" spans="1:81" ht="13.5" customHeight="1" thickBot="1">
      <c r="A176" s="115"/>
      <c r="B176" s="116"/>
      <c r="C176" s="117"/>
      <c r="D176" s="117"/>
      <c r="E176" s="29"/>
      <c r="F176" s="108"/>
      <c r="G176" s="108"/>
      <c r="H176" s="80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3"/>
      <c r="AY176" s="119"/>
      <c r="AZ176" s="113"/>
      <c r="BA176" s="105"/>
      <c r="BB176" s="113"/>
      <c r="BC176" s="113"/>
      <c r="BD176" s="113"/>
      <c r="BE176" s="113"/>
      <c r="BF176" s="113"/>
      <c r="BG176" s="113"/>
      <c r="BH176" s="114"/>
      <c r="BI176" s="105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03"/>
      <c r="BT176" s="104"/>
      <c r="BU176" s="105"/>
      <c r="BV176" s="112"/>
      <c r="BW176" s="110"/>
      <c r="BX176" s="104"/>
      <c r="BY176" s="111"/>
      <c r="BZ176" s="102"/>
      <c r="CA176" s="101"/>
      <c r="CB176" s="101"/>
      <c r="CC176" s="134"/>
    </row>
    <row r="177" spans="1:81" ht="13.5" customHeight="1" thickBot="1">
      <c r="A177" s="115"/>
      <c r="B177" s="116"/>
      <c r="C177" s="117"/>
      <c r="D177" s="117"/>
      <c r="E177" s="30"/>
      <c r="F177" s="109"/>
      <c r="G177" s="109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7"/>
      <c r="AY177" s="119"/>
      <c r="AZ177" s="113"/>
      <c r="BA177" s="105"/>
      <c r="BB177" s="113"/>
      <c r="BC177" s="113"/>
      <c r="BD177" s="113"/>
      <c r="BE177" s="113"/>
      <c r="BF177" s="113"/>
      <c r="BG177" s="113"/>
      <c r="BH177" s="114"/>
      <c r="BI177" s="105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03"/>
      <c r="BT177" s="104"/>
      <c r="BU177" s="105"/>
      <c r="BV177" s="112"/>
      <c r="BW177" s="110"/>
      <c r="BX177" s="104"/>
      <c r="BY177" s="111"/>
      <c r="BZ177" s="102"/>
      <c r="CA177" s="101"/>
      <c r="CB177" s="101"/>
      <c r="CC177" s="135"/>
    </row>
    <row r="178" spans="1:81" ht="13.5" customHeight="1" thickBot="1">
      <c r="A178" s="130">
        <v>25</v>
      </c>
      <c r="B178" s="131"/>
      <c r="C178" s="132"/>
      <c r="D178" s="132"/>
      <c r="E178" s="118" t="s">
        <v>14</v>
      </c>
      <c r="F178" s="118"/>
      <c r="G178" s="118"/>
      <c r="H178" s="74">
        <f aca="true" t="shared" si="24" ref="H178:AX178">H179+H180+H181+H182+H183+H184</f>
        <v>0</v>
      </c>
      <c r="I178" s="59">
        <f t="shared" si="24"/>
        <v>0</v>
      </c>
      <c r="J178" s="59">
        <f t="shared" si="24"/>
        <v>0</v>
      </c>
      <c r="K178" s="59">
        <f t="shared" si="24"/>
        <v>0</v>
      </c>
      <c r="L178" s="59">
        <f t="shared" si="24"/>
        <v>0</v>
      </c>
      <c r="M178" s="59">
        <f t="shared" si="24"/>
        <v>0</v>
      </c>
      <c r="N178" s="59">
        <f t="shared" si="24"/>
        <v>0</v>
      </c>
      <c r="O178" s="59">
        <f t="shared" si="24"/>
        <v>0</v>
      </c>
      <c r="P178" s="59">
        <f t="shared" si="24"/>
        <v>0</v>
      </c>
      <c r="Q178" s="59">
        <f t="shared" si="24"/>
        <v>0</v>
      </c>
      <c r="R178" s="59">
        <f t="shared" si="24"/>
        <v>0</v>
      </c>
      <c r="S178" s="59">
        <f t="shared" si="24"/>
        <v>0</v>
      </c>
      <c r="T178" s="59">
        <f t="shared" si="24"/>
        <v>0</v>
      </c>
      <c r="U178" s="59">
        <f t="shared" si="24"/>
        <v>0</v>
      </c>
      <c r="V178" s="59">
        <f t="shared" si="24"/>
        <v>0</v>
      </c>
      <c r="W178" s="59">
        <f t="shared" si="24"/>
        <v>0</v>
      </c>
      <c r="X178" s="59">
        <f t="shared" si="24"/>
        <v>0</v>
      </c>
      <c r="Y178" s="59">
        <f t="shared" si="24"/>
        <v>0</v>
      </c>
      <c r="Z178" s="59">
        <f t="shared" si="24"/>
        <v>0</v>
      </c>
      <c r="AA178" s="59">
        <f t="shared" si="24"/>
        <v>0</v>
      </c>
      <c r="AB178" s="59">
        <f t="shared" si="24"/>
        <v>0</v>
      </c>
      <c r="AC178" s="59">
        <f t="shared" si="24"/>
        <v>0</v>
      </c>
      <c r="AD178" s="59">
        <f t="shared" si="24"/>
        <v>0</v>
      </c>
      <c r="AE178" s="59">
        <f t="shared" si="24"/>
        <v>0</v>
      </c>
      <c r="AF178" s="59">
        <f t="shared" si="24"/>
        <v>0</v>
      </c>
      <c r="AG178" s="59">
        <f t="shared" si="24"/>
        <v>0</v>
      </c>
      <c r="AH178" s="59">
        <f t="shared" si="24"/>
        <v>0</v>
      </c>
      <c r="AI178" s="59">
        <f t="shared" si="24"/>
        <v>0</v>
      </c>
      <c r="AJ178" s="59">
        <f t="shared" si="24"/>
        <v>0</v>
      </c>
      <c r="AK178" s="59">
        <f t="shared" si="24"/>
        <v>0</v>
      </c>
      <c r="AL178" s="59">
        <f t="shared" si="24"/>
        <v>0</v>
      </c>
      <c r="AM178" s="59">
        <f t="shared" si="24"/>
        <v>0</v>
      </c>
      <c r="AN178" s="59">
        <f t="shared" si="24"/>
        <v>0</v>
      </c>
      <c r="AO178" s="59">
        <f t="shared" si="24"/>
        <v>0</v>
      </c>
      <c r="AP178" s="59">
        <f t="shared" si="24"/>
        <v>0</v>
      </c>
      <c r="AQ178" s="59">
        <f t="shared" si="24"/>
        <v>0</v>
      </c>
      <c r="AR178" s="59">
        <f t="shared" si="24"/>
        <v>0</v>
      </c>
      <c r="AS178" s="59">
        <f t="shared" si="24"/>
        <v>0</v>
      </c>
      <c r="AT178" s="59">
        <f t="shared" si="24"/>
        <v>0</v>
      </c>
      <c r="AU178" s="59">
        <f t="shared" si="24"/>
        <v>0</v>
      </c>
      <c r="AV178" s="59">
        <f t="shared" si="24"/>
        <v>0</v>
      </c>
      <c r="AW178" s="59">
        <f t="shared" si="24"/>
        <v>0</v>
      </c>
      <c r="AX178" s="75">
        <f t="shared" si="24"/>
        <v>0</v>
      </c>
      <c r="AY178" s="119">
        <f>H178+I178+J178+K178+L178+M178+N178+O178+P178+Q178+R178+S178+T178+U178+V178+W178+X178+Y178+Z178+AA178+AB178+AC178+AD178+AE178+AF178+AG178+AH178+AI178+AJ178+AK178+AL178+AM178+AN178+AO178+AP178+AQ178+AR178+AS178+AT178+AU178+AV178+AW178+AX178</f>
        <v>0</v>
      </c>
      <c r="AZ178" s="129"/>
      <c r="BA178" s="127"/>
      <c r="BB178" s="129"/>
      <c r="BC178" s="129"/>
      <c r="BD178" s="129"/>
      <c r="BE178" s="129"/>
      <c r="BF178" s="129"/>
      <c r="BG178" s="129"/>
      <c r="BH178" s="114">
        <f>BA178+BB178+BC178+BD178+BE178+BF178+BG178</f>
        <v>0</v>
      </c>
      <c r="BI178" s="127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03">
        <f>BI178+BJ178+BK178+BL178+BM178+BN178+BO178+BP178+BQ178+BR178</f>
        <v>0</v>
      </c>
      <c r="BT178" s="104">
        <f>BS178+BH178+AY178</f>
        <v>0</v>
      </c>
      <c r="BU178" s="127"/>
      <c r="BV178" s="128"/>
      <c r="BW178" s="125"/>
      <c r="BX178" s="104">
        <f>BU178-BW178</f>
        <v>0</v>
      </c>
      <c r="BY178" s="126"/>
      <c r="BZ178" s="102">
        <f>BT178-BX178-BY178</f>
        <v>0</v>
      </c>
      <c r="CA178" s="120"/>
      <c r="CB178" s="120"/>
      <c r="CC178" s="121" t="s">
        <v>156</v>
      </c>
    </row>
    <row r="179" spans="1:81" ht="13.5" customHeight="1" thickBot="1">
      <c r="A179" s="130"/>
      <c r="B179" s="131"/>
      <c r="C179" s="132"/>
      <c r="D179" s="132"/>
      <c r="E179" s="54"/>
      <c r="F179" s="122"/>
      <c r="G179" s="122"/>
      <c r="H179" s="63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6"/>
      <c r="AY179" s="119"/>
      <c r="AZ179" s="129"/>
      <c r="BA179" s="127"/>
      <c r="BB179" s="129"/>
      <c r="BC179" s="129"/>
      <c r="BD179" s="129"/>
      <c r="BE179" s="129"/>
      <c r="BF179" s="129"/>
      <c r="BG179" s="129"/>
      <c r="BH179" s="114"/>
      <c r="BI179" s="127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03"/>
      <c r="BT179" s="104"/>
      <c r="BU179" s="127"/>
      <c r="BV179" s="128"/>
      <c r="BW179" s="125"/>
      <c r="BX179" s="104"/>
      <c r="BY179" s="126"/>
      <c r="BZ179" s="102"/>
      <c r="CA179" s="120"/>
      <c r="CB179" s="120"/>
      <c r="CC179" s="121"/>
    </row>
    <row r="180" spans="1:81" ht="13.5" customHeight="1" thickBot="1">
      <c r="A180" s="130"/>
      <c r="B180" s="131"/>
      <c r="C180" s="132"/>
      <c r="D180" s="132"/>
      <c r="E180" s="55"/>
      <c r="F180" s="123"/>
      <c r="G180" s="123"/>
      <c r="H180" s="67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8"/>
      <c r="AY180" s="119"/>
      <c r="AZ180" s="129"/>
      <c r="BA180" s="127"/>
      <c r="BB180" s="129"/>
      <c r="BC180" s="129"/>
      <c r="BD180" s="129"/>
      <c r="BE180" s="129"/>
      <c r="BF180" s="129"/>
      <c r="BG180" s="129"/>
      <c r="BH180" s="114"/>
      <c r="BI180" s="127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03"/>
      <c r="BT180" s="104"/>
      <c r="BU180" s="127"/>
      <c r="BV180" s="128"/>
      <c r="BW180" s="125"/>
      <c r="BX180" s="104"/>
      <c r="BY180" s="126"/>
      <c r="BZ180" s="102"/>
      <c r="CA180" s="120"/>
      <c r="CB180" s="120"/>
      <c r="CC180" s="121"/>
    </row>
    <row r="181" spans="1:81" ht="13.5" customHeight="1" thickBot="1">
      <c r="A181" s="130"/>
      <c r="B181" s="131"/>
      <c r="C181" s="132"/>
      <c r="D181" s="132"/>
      <c r="E181" s="26"/>
      <c r="F181" s="123"/>
      <c r="G181" s="123"/>
      <c r="H181" s="67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8"/>
      <c r="AY181" s="119"/>
      <c r="AZ181" s="129"/>
      <c r="BA181" s="127"/>
      <c r="BB181" s="129"/>
      <c r="BC181" s="129"/>
      <c r="BD181" s="129"/>
      <c r="BE181" s="129"/>
      <c r="BF181" s="129"/>
      <c r="BG181" s="129"/>
      <c r="BH181" s="114"/>
      <c r="BI181" s="127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03"/>
      <c r="BT181" s="104"/>
      <c r="BU181" s="127"/>
      <c r="BV181" s="128"/>
      <c r="BW181" s="125"/>
      <c r="BX181" s="104"/>
      <c r="BY181" s="126"/>
      <c r="BZ181" s="102"/>
      <c r="CA181" s="120"/>
      <c r="CB181" s="120"/>
      <c r="CC181" s="121"/>
    </row>
    <row r="182" spans="1:81" ht="13.5" customHeight="1" thickBot="1">
      <c r="A182" s="130"/>
      <c r="B182" s="131"/>
      <c r="C182" s="132"/>
      <c r="D182" s="132"/>
      <c r="E182" s="26"/>
      <c r="F182" s="123"/>
      <c r="G182" s="123"/>
      <c r="H182" s="67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8"/>
      <c r="AY182" s="119"/>
      <c r="AZ182" s="129"/>
      <c r="BA182" s="127"/>
      <c r="BB182" s="129"/>
      <c r="BC182" s="129"/>
      <c r="BD182" s="129"/>
      <c r="BE182" s="129"/>
      <c r="BF182" s="129"/>
      <c r="BG182" s="129"/>
      <c r="BH182" s="114"/>
      <c r="BI182" s="127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03"/>
      <c r="BT182" s="104"/>
      <c r="BU182" s="127"/>
      <c r="BV182" s="128"/>
      <c r="BW182" s="125"/>
      <c r="BX182" s="104"/>
      <c r="BY182" s="126"/>
      <c r="BZ182" s="102"/>
      <c r="CA182" s="120"/>
      <c r="CB182" s="120"/>
      <c r="CC182" s="121"/>
    </row>
    <row r="183" spans="1:81" ht="13.5" customHeight="1" thickBot="1">
      <c r="A183" s="130"/>
      <c r="B183" s="131"/>
      <c r="C183" s="132"/>
      <c r="D183" s="132"/>
      <c r="E183" s="26"/>
      <c r="F183" s="123"/>
      <c r="G183" s="123"/>
      <c r="H183" s="67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8"/>
      <c r="AY183" s="119"/>
      <c r="AZ183" s="129"/>
      <c r="BA183" s="127"/>
      <c r="BB183" s="129"/>
      <c r="BC183" s="129"/>
      <c r="BD183" s="129"/>
      <c r="BE183" s="129"/>
      <c r="BF183" s="129"/>
      <c r="BG183" s="129"/>
      <c r="BH183" s="114"/>
      <c r="BI183" s="127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03"/>
      <c r="BT183" s="104"/>
      <c r="BU183" s="127"/>
      <c r="BV183" s="128"/>
      <c r="BW183" s="125"/>
      <c r="BX183" s="104"/>
      <c r="BY183" s="126"/>
      <c r="BZ183" s="102"/>
      <c r="CA183" s="120"/>
      <c r="CB183" s="120"/>
      <c r="CC183" s="121"/>
    </row>
    <row r="184" spans="1:81" ht="13.5" customHeight="1" thickBot="1">
      <c r="A184" s="130"/>
      <c r="B184" s="131"/>
      <c r="C184" s="132"/>
      <c r="D184" s="132"/>
      <c r="E184" s="27"/>
      <c r="F184" s="124"/>
      <c r="G184" s="124"/>
      <c r="H184" s="6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2"/>
      <c r="AY184" s="119"/>
      <c r="AZ184" s="129"/>
      <c r="BA184" s="127"/>
      <c r="BB184" s="129"/>
      <c r="BC184" s="129"/>
      <c r="BD184" s="129"/>
      <c r="BE184" s="129"/>
      <c r="BF184" s="129"/>
      <c r="BG184" s="129"/>
      <c r="BH184" s="114"/>
      <c r="BI184" s="127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03"/>
      <c r="BT184" s="104"/>
      <c r="BU184" s="127"/>
      <c r="BV184" s="128"/>
      <c r="BW184" s="125"/>
      <c r="BX184" s="104"/>
      <c r="BY184" s="126"/>
      <c r="BZ184" s="102"/>
      <c r="CA184" s="120"/>
      <c r="CB184" s="120"/>
      <c r="CC184" s="121"/>
    </row>
    <row r="185" spans="1:81" ht="13.5" customHeight="1" thickBot="1">
      <c r="A185" s="115">
        <v>26</v>
      </c>
      <c r="B185" s="116"/>
      <c r="C185" s="117"/>
      <c r="D185" s="117"/>
      <c r="E185" s="118" t="s">
        <v>14</v>
      </c>
      <c r="F185" s="118"/>
      <c r="G185" s="118"/>
      <c r="H185" s="74">
        <f aca="true" t="shared" si="25" ref="H185:AX185">H186+H187+H188+H189+H190+H191</f>
        <v>0</v>
      </c>
      <c r="I185" s="59">
        <f t="shared" si="25"/>
        <v>0</v>
      </c>
      <c r="J185" s="59">
        <f t="shared" si="25"/>
        <v>0</v>
      </c>
      <c r="K185" s="59">
        <f t="shared" si="25"/>
        <v>0</v>
      </c>
      <c r="L185" s="59">
        <f t="shared" si="25"/>
        <v>0</v>
      </c>
      <c r="M185" s="59">
        <f t="shared" si="25"/>
        <v>0</v>
      </c>
      <c r="N185" s="59">
        <f t="shared" si="25"/>
        <v>0</v>
      </c>
      <c r="O185" s="59">
        <f t="shared" si="25"/>
        <v>0</v>
      </c>
      <c r="P185" s="59">
        <f t="shared" si="25"/>
        <v>0</v>
      </c>
      <c r="Q185" s="59">
        <f t="shared" si="25"/>
        <v>0</v>
      </c>
      <c r="R185" s="59">
        <f t="shared" si="25"/>
        <v>0</v>
      </c>
      <c r="S185" s="59">
        <f t="shared" si="25"/>
        <v>0</v>
      </c>
      <c r="T185" s="59">
        <f t="shared" si="25"/>
        <v>0</v>
      </c>
      <c r="U185" s="59">
        <f t="shared" si="25"/>
        <v>0</v>
      </c>
      <c r="V185" s="59">
        <f t="shared" si="25"/>
        <v>0</v>
      </c>
      <c r="W185" s="59">
        <f t="shared" si="25"/>
        <v>0</v>
      </c>
      <c r="X185" s="59">
        <f t="shared" si="25"/>
        <v>0</v>
      </c>
      <c r="Y185" s="59">
        <f t="shared" si="25"/>
        <v>0</v>
      </c>
      <c r="Z185" s="59">
        <f t="shared" si="25"/>
        <v>0</v>
      </c>
      <c r="AA185" s="59">
        <f t="shared" si="25"/>
        <v>0</v>
      </c>
      <c r="AB185" s="59">
        <f t="shared" si="25"/>
        <v>0</v>
      </c>
      <c r="AC185" s="59">
        <f t="shared" si="25"/>
        <v>0</v>
      </c>
      <c r="AD185" s="59">
        <f t="shared" si="25"/>
        <v>0</v>
      </c>
      <c r="AE185" s="59">
        <f t="shared" si="25"/>
        <v>0</v>
      </c>
      <c r="AF185" s="59">
        <f t="shared" si="25"/>
        <v>0</v>
      </c>
      <c r="AG185" s="59">
        <f t="shared" si="25"/>
        <v>0</v>
      </c>
      <c r="AH185" s="59">
        <f t="shared" si="25"/>
        <v>0</v>
      </c>
      <c r="AI185" s="59">
        <f t="shared" si="25"/>
        <v>0</v>
      </c>
      <c r="AJ185" s="59">
        <f t="shared" si="25"/>
        <v>0</v>
      </c>
      <c r="AK185" s="59">
        <f t="shared" si="25"/>
        <v>0</v>
      </c>
      <c r="AL185" s="59">
        <f t="shared" si="25"/>
        <v>0</v>
      </c>
      <c r="AM185" s="59">
        <f t="shared" si="25"/>
        <v>0</v>
      </c>
      <c r="AN185" s="59">
        <f t="shared" si="25"/>
        <v>0</v>
      </c>
      <c r="AO185" s="59">
        <f t="shared" si="25"/>
        <v>0</v>
      </c>
      <c r="AP185" s="59">
        <f t="shared" si="25"/>
        <v>0</v>
      </c>
      <c r="AQ185" s="59">
        <f t="shared" si="25"/>
        <v>0</v>
      </c>
      <c r="AR185" s="59">
        <f t="shared" si="25"/>
        <v>0</v>
      </c>
      <c r="AS185" s="59">
        <f t="shared" si="25"/>
        <v>0</v>
      </c>
      <c r="AT185" s="59">
        <f t="shared" si="25"/>
        <v>0</v>
      </c>
      <c r="AU185" s="59">
        <f t="shared" si="25"/>
        <v>0</v>
      </c>
      <c r="AV185" s="59">
        <f t="shared" si="25"/>
        <v>0</v>
      </c>
      <c r="AW185" s="59">
        <f t="shared" si="25"/>
        <v>0</v>
      </c>
      <c r="AX185" s="75">
        <f t="shared" si="25"/>
        <v>0</v>
      </c>
      <c r="AY185" s="119">
        <f>H185+I185+J185+K185+L185+M185+N185+O185+P185+Q185+R185+S185+T185+U185+V185+W185+X185+Y185+Z185+AA185+AB185+AC185+AD185+AE185+AF185+AG185+AH185+AI185+AJ185+AK185+AL185+AM185+AN185+AO185+AP185+AQ185+AR185+AS185+AT185+AU185+AV185+AW185+AX185</f>
        <v>0</v>
      </c>
      <c r="AZ185" s="113"/>
      <c r="BA185" s="105"/>
      <c r="BB185" s="113"/>
      <c r="BC185" s="113"/>
      <c r="BD185" s="113"/>
      <c r="BE185" s="113"/>
      <c r="BF185" s="113"/>
      <c r="BG185" s="113"/>
      <c r="BH185" s="114">
        <f>BA185+BB185+BC185+BD185+BE185+BF185+BG185</f>
        <v>0</v>
      </c>
      <c r="BI185" s="105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03">
        <f>BI185+BJ185+BK185+BL185+BM185+BN185+BO185+BP185+BQ185+BR185</f>
        <v>0</v>
      </c>
      <c r="BT185" s="104">
        <f>BS185+BH185+AY185</f>
        <v>0</v>
      </c>
      <c r="BU185" s="105"/>
      <c r="BV185" s="112"/>
      <c r="BW185" s="110"/>
      <c r="BX185" s="104">
        <f>BU185-BW185</f>
        <v>0</v>
      </c>
      <c r="BY185" s="111"/>
      <c r="BZ185" s="102">
        <f>BT185-BX185-BY185</f>
        <v>0</v>
      </c>
      <c r="CA185" s="101"/>
      <c r="CB185" s="101"/>
      <c r="CC185" s="106"/>
    </row>
    <row r="186" spans="1:81" ht="13.5" customHeight="1">
      <c r="A186" s="115"/>
      <c r="B186" s="116"/>
      <c r="C186" s="117"/>
      <c r="D186" s="117"/>
      <c r="E186" s="56"/>
      <c r="F186" s="107"/>
      <c r="G186" s="107"/>
      <c r="H186" s="77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9"/>
      <c r="AY186" s="119"/>
      <c r="AZ186" s="113"/>
      <c r="BA186" s="105"/>
      <c r="BB186" s="113"/>
      <c r="BC186" s="113"/>
      <c r="BD186" s="113"/>
      <c r="BE186" s="113"/>
      <c r="BF186" s="113"/>
      <c r="BG186" s="113"/>
      <c r="BH186" s="114"/>
      <c r="BI186" s="105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03"/>
      <c r="BT186" s="104"/>
      <c r="BU186" s="105"/>
      <c r="BV186" s="112"/>
      <c r="BW186" s="110"/>
      <c r="BX186" s="104"/>
      <c r="BY186" s="111"/>
      <c r="BZ186" s="102"/>
      <c r="CA186" s="101"/>
      <c r="CB186" s="101"/>
      <c r="CC186" s="106"/>
    </row>
    <row r="187" spans="1:81" ht="13.5" customHeight="1">
      <c r="A187" s="115"/>
      <c r="B187" s="116"/>
      <c r="C187" s="117"/>
      <c r="D187" s="117"/>
      <c r="E187" s="57"/>
      <c r="F187" s="108"/>
      <c r="G187" s="108"/>
      <c r="H187" s="80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3"/>
      <c r="AY187" s="119"/>
      <c r="AZ187" s="113"/>
      <c r="BA187" s="105"/>
      <c r="BB187" s="113"/>
      <c r="BC187" s="113"/>
      <c r="BD187" s="113"/>
      <c r="BE187" s="113"/>
      <c r="BF187" s="113"/>
      <c r="BG187" s="113"/>
      <c r="BH187" s="114"/>
      <c r="BI187" s="105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03"/>
      <c r="BT187" s="104"/>
      <c r="BU187" s="105"/>
      <c r="BV187" s="112"/>
      <c r="BW187" s="110"/>
      <c r="BX187" s="104"/>
      <c r="BY187" s="111"/>
      <c r="BZ187" s="102"/>
      <c r="CA187" s="101"/>
      <c r="CB187" s="101"/>
      <c r="CC187" s="106"/>
    </row>
    <row r="188" spans="1:81" ht="13.5" customHeight="1">
      <c r="A188" s="115"/>
      <c r="B188" s="116"/>
      <c r="C188" s="117"/>
      <c r="D188" s="117"/>
      <c r="E188" s="57"/>
      <c r="F188" s="108"/>
      <c r="G188" s="108"/>
      <c r="H188" s="80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3"/>
      <c r="AY188" s="119"/>
      <c r="AZ188" s="113"/>
      <c r="BA188" s="105"/>
      <c r="BB188" s="113"/>
      <c r="BC188" s="113"/>
      <c r="BD188" s="113"/>
      <c r="BE188" s="113"/>
      <c r="BF188" s="113"/>
      <c r="BG188" s="113"/>
      <c r="BH188" s="114"/>
      <c r="BI188" s="105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03"/>
      <c r="BT188" s="104"/>
      <c r="BU188" s="105"/>
      <c r="BV188" s="112"/>
      <c r="BW188" s="110"/>
      <c r="BX188" s="104"/>
      <c r="BY188" s="111"/>
      <c r="BZ188" s="102"/>
      <c r="CA188" s="101"/>
      <c r="CB188" s="101"/>
      <c r="CC188" s="106"/>
    </row>
    <row r="189" spans="1:81" ht="13.5" customHeight="1">
      <c r="A189" s="115"/>
      <c r="B189" s="116"/>
      <c r="C189" s="117"/>
      <c r="D189" s="117"/>
      <c r="E189" s="29"/>
      <c r="F189" s="108"/>
      <c r="G189" s="108"/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3"/>
      <c r="AY189" s="119"/>
      <c r="AZ189" s="113"/>
      <c r="BA189" s="105"/>
      <c r="BB189" s="113"/>
      <c r="BC189" s="113"/>
      <c r="BD189" s="113"/>
      <c r="BE189" s="113"/>
      <c r="BF189" s="113"/>
      <c r="BG189" s="113"/>
      <c r="BH189" s="114"/>
      <c r="BI189" s="105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03"/>
      <c r="BT189" s="104"/>
      <c r="BU189" s="105"/>
      <c r="BV189" s="112"/>
      <c r="BW189" s="110"/>
      <c r="BX189" s="104"/>
      <c r="BY189" s="111"/>
      <c r="BZ189" s="102"/>
      <c r="CA189" s="101"/>
      <c r="CB189" s="101"/>
      <c r="CC189" s="106"/>
    </row>
    <row r="190" spans="1:81" ht="13.5" customHeight="1">
      <c r="A190" s="115"/>
      <c r="B190" s="116"/>
      <c r="C190" s="117"/>
      <c r="D190" s="117"/>
      <c r="E190" s="29"/>
      <c r="F190" s="108"/>
      <c r="G190" s="108"/>
      <c r="H190" s="80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3"/>
      <c r="AY190" s="119"/>
      <c r="AZ190" s="113"/>
      <c r="BA190" s="105"/>
      <c r="BB190" s="113"/>
      <c r="BC190" s="113"/>
      <c r="BD190" s="113"/>
      <c r="BE190" s="113"/>
      <c r="BF190" s="113"/>
      <c r="BG190" s="113"/>
      <c r="BH190" s="114"/>
      <c r="BI190" s="105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03"/>
      <c r="BT190" s="104"/>
      <c r="BU190" s="105"/>
      <c r="BV190" s="112"/>
      <c r="BW190" s="110"/>
      <c r="BX190" s="104"/>
      <c r="BY190" s="111"/>
      <c r="BZ190" s="102"/>
      <c r="CA190" s="101"/>
      <c r="CB190" s="101"/>
      <c r="CC190" s="106"/>
    </row>
    <row r="191" spans="1:81" ht="13.5" customHeight="1">
      <c r="A191" s="115"/>
      <c r="B191" s="116"/>
      <c r="C191" s="117"/>
      <c r="D191" s="117"/>
      <c r="E191" s="30"/>
      <c r="F191" s="109"/>
      <c r="G191" s="109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7"/>
      <c r="AY191" s="119"/>
      <c r="AZ191" s="113"/>
      <c r="BA191" s="105"/>
      <c r="BB191" s="113"/>
      <c r="BC191" s="113"/>
      <c r="BD191" s="113"/>
      <c r="BE191" s="113"/>
      <c r="BF191" s="113"/>
      <c r="BG191" s="113"/>
      <c r="BH191" s="114"/>
      <c r="BI191" s="105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03"/>
      <c r="BT191" s="104"/>
      <c r="BU191" s="105"/>
      <c r="BV191" s="112"/>
      <c r="BW191" s="110"/>
      <c r="BX191" s="104"/>
      <c r="BY191" s="111"/>
      <c r="BZ191" s="102"/>
      <c r="CA191" s="101"/>
      <c r="CB191" s="101"/>
      <c r="CC191" s="106"/>
    </row>
    <row r="192" spans="1:81" ht="13.5" customHeight="1">
      <c r="A192" s="130">
        <v>27</v>
      </c>
      <c r="B192" s="131"/>
      <c r="C192" s="132"/>
      <c r="D192" s="132"/>
      <c r="E192" s="118" t="s">
        <v>14</v>
      </c>
      <c r="F192" s="118"/>
      <c r="G192" s="118"/>
      <c r="H192" s="74">
        <f aca="true" t="shared" si="26" ref="H192:AX192">H193+H194+H195+H196+H197+H198</f>
        <v>0</v>
      </c>
      <c r="I192" s="59">
        <f t="shared" si="26"/>
        <v>0</v>
      </c>
      <c r="J192" s="59">
        <f t="shared" si="26"/>
        <v>0</v>
      </c>
      <c r="K192" s="59">
        <f t="shared" si="26"/>
        <v>0</v>
      </c>
      <c r="L192" s="59">
        <f t="shared" si="26"/>
        <v>0</v>
      </c>
      <c r="M192" s="59">
        <f t="shared" si="26"/>
        <v>0</v>
      </c>
      <c r="N192" s="59">
        <f t="shared" si="26"/>
        <v>0</v>
      </c>
      <c r="O192" s="59">
        <f t="shared" si="26"/>
        <v>0</v>
      </c>
      <c r="P192" s="59">
        <f t="shared" si="26"/>
        <v>0</v>
      </c>
      <c r="Q192" s="59">
        <f t="shared" si="26"/>
        <v>0</v>
      </c>
      <c r="R192" s="59">
        <f t="shared" si="26"/>
        <v>0</v>
      </c>
      <c r="S192" s="59">
        <f t="shared" si="26"/>
        <v>0</v>
      </c>
      <c r="T192" s="59">
        <f t="shared" si="26"/>
        <v>0</v>
      </c>
      <c r="U192" s="59">
        <f t="shared" si="26"/>
        <v>0</v>
      </c>
      <c r="V192" s="59">
        <f t="shared" si="26"/>
        <v>0</v>
      </c>
      <c r="W192" s="59">
        <f t="shared" si="26"/>
        <v>0</v>
      </c>
      <c r="X192" s="59">
        <f t="shared" si="26"/>
        <v>0</v>
      </c>
      <c r="Y192" s="59">
        <f t="shared" si="26"/>
        <v>0</v>
      </c>
      <c r="Z192" s="59">
        <f t="shared" si="26"/>
        <v>0</v>
      </c>
      <c r="AA192" s="59">
        <f t="shared" si="26"/>
        <v>0</v>
      </c>
      <c r="AB192" s="59">
        <f t="shared" si="26"/>
        <v>0</v>
      </c>
      <c r="AC192" s="59">
        <f t="shared" si="26"/>
        <v>0</v>
      </c>
      <c r="AD192" s="59">
        <f t="shared" si="26"/>
        <v>0</v>
      </c>
      <c r="AE192" s="59">
        <f t="shared" si="26"/>
        <v>0</v>
      </c>
      <c r="AF192" s="59">
        <f t="shared" si="26"/>
        <v>0</v>
      </c>
      <c r="AG192" s="59">
        <f t="shared" si="26"/>
        <v>0</v>
      </c>
      <c r="AH192" s="59">
        <f t="shared" si="26"/>
        <v>0</v>
      </c>
      <c r="AI192" s="59">
        <f t="shared" si="26"/>
        <v>0</v>
      </c>
      <c r="AJ192" s="59">
        <f t="shared" si="26"/>
        <v>0</v>
      </c>
      <c r="AK192" s="59">
        <f t="shared" si="26"/>
        <v>0</v>
      </c>
      <c r="AL192" s="59">
        <f t="shared" si="26"/>
        <v>0</v>
      </c>
      <c r="AM192" s="59">
        <f t="shared" si="26"/>
        <v>0</v>
      </c>
      <c r="AN192" s="59">
        <f t="shared" si="26"/>
        <v>0</v>
      </c>
      <c r="AO192" s="59">
        <f t="shared" si="26"/>
        <v>0</v>
      </c>
      <c r="AP192" s="59">
        <f t="shared" si="26"/>
        <v>0</v>
      </c>
      <c r="AQ192" s="59">
        <f t="shared" si="26"/>
        <v>0</v>
      </c>
      <c r="AR192" s="59">
        <f t="shared" si="26"/>
        <v>0</v>
      </c>
      <c r="AS192" s="59">
        <f t="shared" si="26"/>
        <v>0</v>
      </c>
      <c r="AT192" s="59">
        <f t="shared" si="26"/>
        <v>0</v>
      </c>
      <c r="AU192" s="59">
        <f t="shared" si="26"/>
        <v>0</v>
      </c>
      <c r="AV192" s="59">
        <f t="shared" si="26"/>
        <v>0</v>
      </c>
      <c r="AW192" s="59">
        <f t="shared" si="26"/>
        <v>0</v>
      </c>
      <c r="AX192" s="75">
        <f t="shared" si="26"/>
        <v>0</v>
      </c>
      <c r="AY192" s="119">
        <f>H192+I192+J192+K192+L192+M192+N192+O192+P192+Q192+R192+S192+T192+U192+V192+W192+X192+Y192+Z192+AA192+AB192+AC192+AD192+AE192+AF192+AG192+AH192+AI192+AJ192+AK192+AL192+AM192+AN192+AO192+AP192+AQ192+AR192+AS192+AT192+AU192+AV192+AW192+AX192</f>
        <v>0</v>
      </c>
      <c r="AZ192" s="129"/>
      <c r="BA192" s="127"/>
      <c r="BB192" s="129"/>
      <c r="BC192" s="129"/>
      <c r="BD192" s="129"/>
      <c r="BE192" s="129"/>
      <c r="BF192" s="129"/>
      <c r="BG192" s="129"/>
      <c r="BH192" s="114">
        <f>BA192+BB192+BC192+BD192+BE192+BF192+BG192</f>
        <v>0</v>
      </c>
      <c r="BI192" s="127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03">
        <f>BI192+BJ192+BK192+BL192+BM192+BN192+BO192+BP192+BQ192+BR192</f>
        <v>0</v>
      </c>
      <c r="BT192" s="104">
        <f>BS192+BH192+AY192</f>
        <v>0</v>
      </c>
      <c r="BU192" s="127"/>
      <c r="BV192" s="128"/>
      <c r="BW192" s="125"/>
      <c r="BX192" s="104">
        <f>BU192-BW192</f>
        <v>0</v>
      </c>
      <c r="BY192" s="126"/>
      <c r="BZ192" s="102">
        <f>BT192-BX192-BY192</f>
        <v>0</v>
      </c>
      <c r="CA192" s="120"/>
      <c r="CB192" s="120"/>
      <c r="CC192" s="121"/>
    </row>
    <row r="193" spans="1:81" ht="13.5" customHeight="1">
      <c r="A193" s="130"/>
      <c r="B193" s="131"/>
      <c r="C193" s="132"/>
      <c r="D193" s="132"/>
      <c r="E193" s="54"/>
      <c r="F193" s="122"/>
      <c r="G193" s="122"/>
      <c r="H193" s="63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6"/>
      <c r="AY193" s="119"/>
      <c r="AZ193" s="129"/>
      <c r="BA193" s="127"/>
      <c r="BB193" s="129"/>
      <c r="BC193" s="129"/>
      <c r="BD193" s="129"/>
      <c r="BE193" s="129"/>
      <c r="BF193" s="129"/>
      <c r="BG193" s="129"/>
      <c r="BH193" s="114"/>
      <c r="BI193" s="127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03"/>
      <c r="BT193" s="104"/>
      <c r="BU193" s="127"/>
      <c r="BV193" s="128"/>
      <c r="BW193" s="125"/>
      <c r="BX193" s="104"/>
      <c r="BY193" s="126"/>
      <c r="BZ193" s="102"/>
      <c r="CA193" s="120"/>
      <c r="CB193" s="120"/>
      <c r="CC193" s="121"/>
    </row>
    <row r="194" spans="1:81" ht="13.5" customHeight="1">
      <c r="A194" s="130"/>
      <c r="B194" s="131"/>
      <c r="C194" s="132"/>
      <c r="D194" s="132"/>
      <c r="E194" s="55"/>
      <c r="F194" s="123"/>
      <c r="G194" s="123"/>
      <c r="H194" s="67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8"/>
      <c r="AY194" s="119"/>
      <c r="AZ194" s="129"/>
      <c r="BA194" s="127"/>
      <c r="BB194" s="129"/>
      <c r="BC194" s="129"/>
      <c r="BD194" s="129"/>
      <c r="BE194" s="129"/>
      <c r="BF194" s="129"/>
      <c r="BG194" s="129"/>
      <c r="BH194" s="114"/>
      <c r="BI194" s="127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03"/>
      <c r="BT194" s="104"/>
      <c r="BU194" s="127"/>
      <c r="BV194" s="128"/>
      <c r="BW194" s="125"/>
      <c r="BX194" s="104"/>
      <c r="BY194" s="126"/>
      <c r="BZ194" s="102"/>
      <c r="CA194" s="120"/>
      <c r="CB194" s="120"/>
      <c r="CC194" s="121"/>
    </row>
    <row r="195" spans="1:81" ht="13.5" customHeight="1">
      <c r="A195" s="130"/>
      <c r="B195" s="131"/>
      <c r="C195" s="132"/>
      <c r="D195" s="132"/>
      <c r="E195" s="55"/>
      <c r="F195" s="123"/>
      <c r="G195" s="123"/>
      <c r="H195" s="67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8"/>
      <c r="AY195" s="119"/>
      <c r="AZ195" s="129"/>
      <c r="BA195" s="127"/>
      <c r="BB195" s="129"/>
      <c r="BC195" s="129"/>
      <c r="BD195" s="129"/>
      <c r="BE195" s="129"/>
      <c r="BF195" s="129"/>
      <c r="BG195" s="129"/>
      <c r="BH195" s="114"/>
      <c r="BI195" s="127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03"/>
      <c r="BT195" s="104"/>
      <c r="BU195" s="127"/>
      <c r="BV195" s="128"/>
      <c r="BW195" s="125"/>
      <c r="BX195" s="104"/>
      <c r="BY195" s="126"/>
      <c r="BZ195" s="102"/>
      <c r="CA195" s="120"/>
      <c r="CB195" s="120"/>
      <c r="CC195" s="121"/>
    </row>
    <row r="196" spans="1:81" ht="13.5" customHeight="1">
      <c r="A196" s="130"/>
      <c r="B196" s="131"/>
      <c r="C196" s="132"/>
      <c r="D196" s="132"/>
      <c r="E196" s="26"/>
      <c r="F196" s="123"/>
      <c r="G196" s="123"/>
      <c r="H196" s="67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8"/>
      <c r="AY196" s="119"/>
      <c r="AZ196" s="129"/>
      <c r="BA196" s="127"/>
      <c r="BB196" s="129"/>
      <c r="BC196" s="129"/>
      <c r="BD196" s="129"/>
      <c r="BE196" s="129"/>
      <c r="BF196" s="129"/>
      <c r="BG196" s="129"/>
      <c r="BH196" s="114"/>
      <c r="BI196" s="127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03"/>
      <c r="BT196" s="104"/>
      <c r="BU196" s="127"/>
      <c r="BV196" s="128"/>
      <c r="BW196" s="125"/>
      <c r="BX196" s="104"/>
      <c r="BY196" s="126"/>
      <c r="BZ196" s="102"/>
      <c r="CA196" s="120"/>
      <c r="CB196" s="120"/>
      <c r="CC196" s="121"/>
    </row>
    <row r="197" spans="1:81" ht="13.5" customHeight="1">
      <c r="A197" s="130"/>
      <c r="B197" s="131"/>
      <c r="C197" s="132"/>
      <c r="D197" s="132"/>
      <c r="E197" s="26"/>
      <c r="F197" s="123"/>
      <c r="G197" s="123"/>
      <c r="H197" s="67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8"/>
      <c r="AY197" s="119"/>
      <c r="AZ197" s="129"/>
      <c r="BA197" s="127"/>
      <c r="BB197" s="129"/>
      <c r="BC197" s="129"/>
      <c r="BD197" s="129"/>
      <c r="BE197" s="129"/>
      <c r="BF197" s="129"/>
      <c r="BG197" s="129"/>
      <c r="BH197" s="114"/>
      <c r="BI197" s="127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03"/>
      <c r="BT197" s="104"/>
      <c r="BU197" s="127"/>
      <c r="BV197" s="128"/>
      <c r="BW197" s="125"/>
      <c r="BX197" s="104"/>
      <c r="BY197" s="126"/>
      <c r="BZ197" s="102"/>
      <c r="CA197" s="120"/>
      <c r="CB197" s="120"/>
      <c r="CC197" s="121"/>
    </row>
    <row r="198" spans="1:81" ht="13.5" customHeight="1">
      <c r="A198" s="130"/>
      <c r="B198" s="131"/>
      <c r="C198" s="132"/>
      <c r="D198" s="132"/>
      <c r="E198" s="27"/>
      <c r="F198" s="124"/>
      <c r="G198" s="124"/>
      <c r="H198" s="69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2"/>
      <c r="AY198" s="119"/>
      <c r="AZ198" s="129"/>
      <c r="BA198" s="127"/>
      <c r="BB198" s="129"/>
      <c r="BC198" s="129"/>
      <c r="BD198" s="129"/>
      <c r="BE198" s="129"/>
      <c r="BF198" s="129"/>
      <c r="BG198" s="129"/>
      <c r="BH198" s="114"/>
      <c r="BI198" s="127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03"/>
      <c r="BT198" s="104"/>
      <c r="BU198" s="127"/>
      <c r="BV198" s="128"/>
      <c r="BW198" s="125"/>
      <c r="BX198" s="104"/>
      <c r="BY198" s="126"/>
      <c r="BZ198" s="102"/>
      <c r="CA198" s="120"/>
      <c r="CB198" s="120"/>
      <c r="CC198" s="121"/>
    </row>
    <row r="199" spans="1:81" ht="13.5" customHeight="1">
      <c r="A199" s="115">
        <v>28</v>
      </c>
      <c r="B199" s="116"/>
      <c r="C199" s="117"/>
      <c r="D199" s="117"/>
      <c r="E199" s="118" t="s">
        <v>14</v>
      </c>
      <c r="F199" s="118"/>
      <c r="G199" s="118"/>
      <c r="H199" s="74">
        <f aca="true" t="shared" si="27" ref="H199:AX199">H200+H201+H202+H203+H204+H205</f>
        <v>0</v>
      </c>
      <c r="I199" s="59">
        <f t="shared" si="27"/>
        <v>0</v>
      </c>
      <c r="J199" s="59">
        <f t="shared" si="27"/>
        <v>0</v>
      </c>
      <c r="K199" s="59">
        <f t="shared" si="27"/>
        <v>0</v>
      </c>
      <c r="L199" s="59">
        <f t="shared" si="27"/>
        <v>0</v>
      </c>
      <c r="M199" s="59">
        <f t="shared" si="27"/>
        <v>0</v>
      </c>
      <c r="N199" s="59">
        <f t="shared" si="27"/>
        <v>0</v>
      </c>
      <c r="O199" s="59">
        <f t="shared" si="27"/>
        <v>0</v>
      </c>
      <c r="P199" s="59">
        <f t="shared" si="27"/>
        <v>0</v>
      </c>
      <c r="Q199" s="59">
        <f t="shared" si="27"/>
        <v>0</v>
      </c>
      <c r="R199" s="59">
        <f t="shared" si="27"/>
        <v>0</v>
      </c>
      <c r="S199" s="59">
        <f t="shared" si="27"/>
        <v>0</v>
      </c>
      <c r="T199" s="59">
        <f t="shared" si="27"/>
        <v>0</v>
      </c>
      <c r="U199" s="59">
        <f t="shared" si="27"/>
        <v>0</v>
      </c>
      <c r="V199" s="59">
        <f t="shared" si="27"/>
        <v>0</v>
      </c>
      <c r="W199" s="59">
        <f t="shared" si="27"/>
        <v>0</v>
      </c>
      <c r="X199" s="59">
        <f t="shared" si="27"/>
        <v>0</v>
      </c>
      <c r="Y199" s="59">
        <f t="shared" si="27"/>
        <v>0</v>
      </c>
      <c r="Z199" s="59">
        <f t="shared" si="27"/>
        <v>0</v>
      </c>
      <c r="AA199" s="59">
        <f t="shared" si="27"/>
        <v>0</v>
      </c>
      <c r="AB199" s="59">
        <f t="shared" si="27"/>
        <v>0</v>
      </c>
      <c r="AC199" s="59">
        <f t="shared" si="27"/>
        <v>0</v>
      </c>
      <c r="AD199" s="59">
        <f t="shared" si="27"/>
        <v>0</v>
      </c>
      <c r="AE199" s="59">
        <f t="shared" si="27"/>
        <v>0</v>
      </c>
      <c r="AF199" s="59">
        <f t="shared" si="27"/>
        <v>0</v>
      </c>
      <c r="AG199" s="59">
        <f t="shared" si="27"/>
        <v>0</v>
      </c>
      <c r="AH199" s="59">
        <f t="shared" si="27"/>
        <v>0</v>
      </c>
      <c r="AI199" s="59">
        <f t="shared" si="27"/>
        <v>0</v>
      </c>
      <c r="AJ199" s="59">
        <f t="shared" si="27"/>
        <v>0</v>
      </c>
      <c r="AK199" s="59">
        <f t="shared" si="27"/>
        <v>0</v>
      </c>
      <c r="AL199" s="59">
        <f t="shared" si="27"/>
        <v>0</v>
      </c>
      <c r="AM199" s="59">
        <f t="shared" si="27"/>
        <v>0</v>
      </c>
      <c r="AN199" s="59">
        <f t="shared" si="27"/>
        <v>0</v>
      </c>
      <c r="AO199" s="59">
        <f t="shared" si="27"/>
        <v>0</v>
      </c>
      <c r="AP199" s="59">
        <f t="shared" si="27"/>
        <v>0</v>
      </c>
      <c r="AQ199" s="59">
        <f t="shared" si="27"/>
        <v>0</v>
      </c>
      <c r="AR199" s="59">
        <f t="shared" si="27"/>
        <v>0</v>
      </c>
      <c r="AS199" s="59">
        <f t="shared" si="27"/>
        <v>0</v>
      </c>
      <c r="AT199" s="59">
        <f t="shared" si="27"/>
        <v>0</v>
      </c>
      <c r="AU199" s="59">
        <f t="shared" si="27"/>
        <v>0</v>
      </c>
      <c r="AV199" s="59">
        <f t="shared" si="27"/>
        <v>0</v>
      </c>
      <c r="AW199" s="59">
        <f t="shared" si="27"/>
        <v>0</v>
      </c>
      <c r="AX199" s="75">
        <f t="shared" si="27"/>
        <v>0</v>
      </c>
      <c r="AY199" s="119">
        <f>H199+I199+J199+K199+L199+M199+N199+O199+P199+Q199+R199+S199+T199+U199+V199+W199+X199+Y199+Z199+AA199+AB199+AC199+AD199+AE199+AF199+AG199+AH199+AI199+AJ199+AK199+AL199+AM199+AN199+AO199+AP199+AQ199+AR199+AS199+AT199+AU199+AV199+AW199+AX199</f>
        <v>0</v>
      </c>
      <c r="AZ199" s="113"/>
      <c r="BA199" s="105"/>
      <c r="BB199" s="113"/>
      <c r="BC199" s="113"/>
      <c r="BD199" s="113"/>
      <c r="BE199" s="113"/>
      <c r="BF199" s="113"/>
      <c r="BG199" s="113"/>
      <c r="BH199" s="114">
        <f>BA199+BB199+BC199+BD199+BE199+BF199+BG199</f>
        <v>0</v>
      </c>
      <c r="BI199" s="105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03">
        <f>BI199+BJ199+BK199+BL199+BM199+BN199+BO199+BP199+BQ199+BR199</f>
        <v>0</v>
      </c>
      <c r="BT199" s="104">
        <f>BS199+BH199+AY199</f>
        <v>0</v>
      </c>
      <c r="BU199" s="105"/>
      <c r="BV199" s="112"/>
      <c r="BW199" s="110"/>
      <c r="BX199" s="104">
        <f>BU199-BW199</f>
        <v>0</v>
      </c>
      <c r="BY199" s="111"/>
      <c r="BZ199" s="102">
        <f>BT199-BX199-BY199</f>
        <v>0</v>
      </c>
      <c r="CA199" s="101"/>
      <c r="CB199" s="101"/>
      <c r="CC199" s="106"/>
    </row>
    <row r="200" spans="1:81" ht="13.5" customHeight="1">
      <c r="A200" s="115"/>
      <c r="B200" s="116"/>
      <c r="C200" s="117"/>
      <c r="D200" s="117"/>
      <c r="E200" s="56"/>
      <c r="F200" s="107"/>
      <c r="G200" s="107"/>
      <c r="H200" s="77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9"/>
      <c r="AY200" s="119"/>
      <c r="AZ200" s="113"/>
      <c r="BA200" s="105"/>
      <c r="BB200" s="113"/>
      <c r="BC200" s="113"/>
      <c r="BD200" s="113"/>
      <c r="BE200" s="113"/>
      <c r="BF200" s="113"/>
      <c r="BG200" s="113"/>
      <c r="BH200" s="114"/>
      <c r="BI200" s="105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03"/>
      <c r="BT200" s="104"/>
      <c r="BU200" s="105"/>
      <c r="BV200" s="112"/>
      <c r="BW200" s="110"/>
      <c r="BX200" s="104"/>
      <c r="BY200" s="111"/>
      <c r="BZ200" s="102"/>
      <c r="CA200" s="101"/>
      <c r="CB200" s="101"/>
      <c r="CC200" s="106"/>
    </row>
    <row r="201" spans="1:81" ht="13.5" customHeight="1">
      <c r="A201" s="115"/>
      <c r="B201" s="116"/>
      <c r="C201" s="117"/>
      <c r="D201" s="117"/>
      <c r="E201" s="57"/>
      <c r="F201" s="108"/>
      <c r="G201" s="108"/>
      <c r="H201" s="80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3"/>
      <c r="AY201" s="119"/>
      <c r="AZ201" s="113"/>
      <c r="BA201" s="105"/>
      <c r="BB201" s="113"/>
      <c r="BC201" s="113"/>
      <c r="BD201" s="113"/>
      <c r="BE201" s="113"/>
      <c r="BF201" s="113"/>
      <c r="BG201" s="113"/>
      <c r="BH201" s="114"/>
      <c r="BI201" s="105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03"/>
      <c r="BT201" s="104"/>
      <c r="BU201" s="105"/>
      <c r="BV201" s="112"/>
      <c r="BW201" s="110"/>
      <c r="BX201" s="104"/>
      <c r="BY201" s="111"/>
      <c r="BZ201" s="102"/>
      <c r="CA201" s="101"/>
      <c r="CB201" s="101"/>
      <c r="CC201" s="106"/>
    </row>
    <row r="202" spans="1:81" ht="13.5" customHeight="1">
      <c r="A202" s="115"/>
      <c r="B202" s="116"/>
      <c r="C202" s="117"/>
      <c r="D202" s="117"/>
      <c r="E202" s="29"/>
      <c r="F202" s="108"/>
      <c r="G202" s="108"/>
      <c r="H202" s="80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3"/>
      <c r="AY202" s="119"/>
      <c r="AZ202" s="113"/>
      <c r="BA202" s="105"/>
      <c r="BB202" s="113"/>
      <c r="BC202" s="113"/>
      <c r="BD202" s="113"/>
      <c r="BE202" s="113"/>
      <c r="BF202" s="113"/>
      <c r="BG202" s="113"/>
      <c r="BH202" s="114"/>
      <c r="BI202" s="105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03"/>
      <c r="BT202" s="104"/>
      <c r="BU202" s="105"/>
      <c r="BV202" s="112"/>
      <c r="BW202" s="110"/>
      <c r="BX202" s="104"/>
      <c r="BY202" s="111"/>
      <c r="BZ202" s="102"/>
      <c r="CA202" s="101"/>
      <c r="CB202" s="101"/>
      <c r="CC202" s="106"/>
    </row>
    <row r="203" spans="1:81" ht="13.5" customHeight="1">
      <c r="A203" s="115"/>
      <c r="B203" s="116"/>
      <c r="C203" s="117"/>
      <c r="D203" s="117"/>
      <c r="E203" s="29"/>
      <c r="F203" s="108"/>
      <c r="G203" s="108"/>
      <c r="H203" s="80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3"/>
      <c r="AY203" s="119"/>
      <c r="AZ203" s="113"/>
      <c r="BA203" s="105"/>
      <c r="BB203" s="113"/>
      <c r="BC203" s="113"/>
      <c r="BD203" s="113"/>
      <c r="BE203" s="113"/>
      <c r="BF203" s="113"/>
      <c r="BG203" s="113"/>
      <c r="BH203" s="114"/>
      <c r="BI203" s="105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03"/>
      <c r="BT203" s="104"/>
      <c r="BU203" s="105"/>
      <c r="BV203" s="112"/>
      <c r="BW203" s="110"/>
      <c r="BX203" s="104"/>
      <c r="BY203" s="111"/>
      <c r="BZ203" s="102"/>
      <c r="CA203" s="101"/>
      <c r="CB203" s="101"/>
      <c r="CC203" s="106"/>
    </row>
    <row r="204" spans="1:81" ht="13.5" customHeight="1">
      <c r="A204" s="115"/>
      <c r="B204" s="116"/>
      <c r="C204" s="117"/>
      <c r="D204" s="117"/>
      <c r="E204" s="29"/>
      <c r="F204" s="108"/>
      <c r="G204" s="108"/>
      <c r="H204" s="80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3"/>
      <c r="AY204" s="119"/>
      <c r="AZ204" s="113"/>
      <c r="BA204" s="105"/>
      <c r="BB204" s="113"/>
      <c r="BC204" s="113"/>
      <c r="BD204" s="113"/>
      <c r="BE204" s="113"/>
      <c r="BF204" s="113"/>
      <c r="BG204" s="113"/>
      <c r="BH204" s="114"/>
      <c r="BI204" s="105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03"/>
      <c r="BT204" s="104"/>
      <c r="BU204" s="105"/>
      <c r="BV204" s="112"/>
      <c r="BW204" s="110"/>
      <c r="BX204" s="104"/>
      <c r="BY204" s="111"/>
      <c r="BZ204" s="102"/>
      <c r="CA204" s="101"/>
      <c r="CB204" s="101"/>
      <c r="CC204" s="106"/>
    </row>
    <row r="205" spans="1:81" ht="13.5" customHeight="1">
      <c r="A205" s="115"/>
      <c r="B205" s="116"/>
      <c r="C205" s="117"/>
      <c r="D205" s="117"/>
      <c r="E205" s="30"/>
      <c r="F205" s="109"/>
      <c r="G205" s="109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7"/>
      <c r="AY205" s="119"/>
      <c r="AZ205" s="113"/>
      <c r="BA205" s="105"/>
      <c r="BB205" s="113"/>
      <c r="BC205" s="113"/>
      <c r="BD205" s="113"/>
      <c r="BE205" s="113"/>
      <c r="BF205" s="113"/>
      <c r="BG205" s="113"/>
      <c r="BH205" s="114"/>
      <c r="BI205" s="105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03"/>
      <c r="BT205" s="104"/>
      <c r="BU205" s="105"/>
      <c r="BV205" s="112"/>
      <c r="BW205" s="110"/>
      <c r="BX205" s="104"/>
      <c r="BY205" s="111"/>
      <c r="BZ205" s="102"/>
      <c r="CA205" s="101"/>
      <c r="CB205" s="101"/>
      <c r="CC205" s="106"/>
    </row>
    <row r="206" spans="1:81" ht="13.5" customHeight="1">
      <c r="A206" s="130">
        <v>29</v>
      </c>
      <c r="B206" s="131"/>
      <c r="C206" s="132"/>
      <c r="D206" s="132"/>
      <c r="E206" s="118" t="s">
        <v>14</v>
      </c>
      <c r="F206" s="118"/>
      <c r="G206" s="118"/>
      <c r="H206" s="74">
        <f aca="true" t="shared" si="28" ref="H206:AX206">H207+H208+H209+H210+H211+H212</f>
        <v>0</v>
      </c>
      <c r="I206" s="59">
        <f t="shared" si="28"/>
        <v>0</v>
      </c>
      <c r="J206" s="59">
        <f t="shared" si="28"/>
        <v>0</v>
      </c>
      <c r="K206" s="59">
        <f t="shared" si="28"/>
        <v>0</v>
      </c>
      <c r="L206" s="59">
        <f t="shared" si="28"/>
        <v>0</v>
      </c>
      <c r="M206" s="59">
        <f t="shared" si="28"/>
        <v>0</v>
      </c>
      <c r="N206" s="59">
        <f t="shared" si="28"/>
        <v>0</v>
      </c>
      <c r="O206" s="59">
        <f t="shared" si="28"/>
        <v>0</v>
      </c>
      <c r="P206" s="59">
        <f t="shared" si="28"/>
        <v>0</v>
      </c>
      <c r="Q206" s="59">
        <f t="shared" si="28"/>
        <v>0</v>
      </c>
      <c r="R206" s="59">
        <f t="shared" si="28"/>
        <v>0</v>
      </c>
      <c r="S206" s="59">
        <f t="shared" si="28"/>
        <v>0</v>
      </c>
      <c r="T206" s="59">
        <f t="shared" si="28"/>
        <v>0</v>
      </c>
      <c r="U206" s="59">
        <f t="shared" si="28"/>
        <v>0</v>
      </c>
      <c r="V206" s="59">
        <f t="shared" si="28"/>
        <v>0</v>
      </c>
      <c r="W206" s="59">
        <f t="shared" si="28"/>
        <v>0</v>
      </c>
      <c r="X206" s="59">
        <f t="shared" si="28"/>
        <v>0</v>
      </c>
      <c r="Y206" s="59">
        <f t="shared" si="28"/>
        <v>0</v>
      </c>
      <c r="Z206" s="59">
        <f t="shared" si="28"/>
        <v>0</v>
      </c>
      <c r="AA206" s="59">
        <f t="shared" si="28"/>
        <v>0</v>
      </c>
      <c r="AB206" s="59">
        <f t="shared" si="28"/>
        <v>0</v>
      </c>
      <c r="AC206" s="59">
        <f t="shared" si="28"/>
        <v>0</v>
      </c>
      <c r="AD206" s="59">
        <f t="shared" si="28"/>
        <v>0</v>
      </c>
      <c r="AE206" s="59">
        <f t="shared" si="28"/>
        <v>0</v>
      </c>
      <c r="AF206" s="59">
        <f t="shared" si="28"/>
        <v>0</v>
      </c>
      <c r="AG206" s="59">
        <f t="shared" si="28"/>
        <v>0</v>
      </c>
      <c r="AH206" s="59">
        <f t="shared" si="28"/>
        <v>0</v>
      </c>
      <c r="AI206" s="59">
        <f t="shared" si="28"/>
        <v>0</v>
      </c>
      <c r="AJ206" s="59">
        <f t="shared" si="28"/>
        <v>0</v>
      </c>
      <c r="AK206" s="59">
        <f t="shared" si="28"/>
        <v>0</v>
      </c>
      <c r="AL206" s="59">
        <f t="shared" si="28"/>
        <v>0</v>
      </c>
      <c r="AM206" s="59">
        <f t="shared" si="28"/>
        <v>0</v>
      </c>
      <c r="AN206" s="59">
        <f t="shared" si="28"/>
        <v>0</v>
      </c>
      <c r="AO206" s="59">
        <f t="shared" si="28"/>
        <v>0</v>
      </c>
      <c r="AP206" s="59">
        <f t="shared" si="28"/>
        <v>0</v>
      </c>
      <c r="AQ206" s="59">
        <f t="shared" si="28"/>
        <v>0</v>
      </c>
      <c r="AR206" s="59">
        <f t="shared" si="28"/>
        <v>0</v>
      </c>
      <c r="AS206" s="59">
        <f t="shared" si="28"/>
        <v>0</v>
      </c>
      <c r="AT206" s="59">
        <f t="shared" si="28"/>
        <v>0</v>
      </c>
      <c r="AU206" s="59">
        <f t="shared" si="28"/>
        <v>0</v>
      </c>
      <c r="AV206" s="59">
        <f t="shared" si="28"/>
        <v>0</v>
      </c>
      <c r="AW206" s="59">
        <f t="shared" si="28"/>
        <v>0</v>
      </c>
      <c r="AX206" s="75">
        <f t="shared" si="28"/>
        <v>0</v>
      </c>
      <c r="AY206" s="119">
        <f>H206+I206+J206+K206+L206+M206+N206+O206+P206+Q206+R206+S206+T206+U206+V206+W206+X206+Y206+Z206+AA206+AB206+AC206+AD206+AE206+AF206+AG206+AH206+AI206+AJ206+AK206+AL206+AM206+AN206+AO206+AP206+AQ206+AR206+AS206+AT206+AU206+AV206+AW206+AX206</f>
        <v>0</v>
      </c>
      <c r="AZ206" s="129"/>
      <c r="BA206" s="127"/>
      <c r="BB206" s="129"/>
      <c r="BC206" s="129"/>
      <c r="BD206" s="129"/>
      <c r="BE206" s="129"/>
      <c r="BF206" s="129"/>
      <c r="BG206" s="129"/>
      <c r="BH206" s="114">
        <f>BA206+BB206+BC206+BD206+BE206+BF206+BG206</f>
        <v>0</v>
      </c>
      <c r="BI206" s="127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03">
        <f>BI206+BJ206+BK206+BL206+BM206+BN206+BO206+BP206+BQ206+BR206</f>
        <v>0</v>
      </c>
      <c r="BT206" s="104">
        <f>BS206+BH206+AY206</f>
        <v>0</v>
      </c>
      <c r="BU206" s="127"/>
      <c r="BV206" s="128"/>
      <c r="BW206" s="125"/>
      <c r="BX206" s="104">
        <f>BU206-BW206</f>
        <v>0</v>
      </c>
      <c r="BY206" s="126"/>
      <c r="BZ206" s="102">
        <f>BT206-BX206-BY206</f>
        <v>0</v>
      </c>
      <c r="CA206" s="120"/>
      <c r="CB206" s="120"/>
      <c r="CC206" s="121"/>
    </row>
    <row r="207" spans="1:81" ht="13.5" customHeight="1">
      <c r="A207" s="130"/>
      <c r="B207" s="131"/>
      <c r="C207" s="132"/>
      <c r="D207" s="132"/>
      <c r="E207" s="54"/>
      <c r="F207" s="122"/>
      <c r="G207" s="122"/>
      <c r="H207" s="63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6"/>
      <c r="AY207" s="119"/>
      <c r="AZ207" s="129"/>
      <c r="BA207" s="127"/>
      <c r="BB207" s="129"/>
      <c r="BC207" s="129"/>
      <c r="BD207" s="129"/>
      <c r="BE207" s="129"/>
      <c r="BF207" s="129"/>
      <c r="BG207" s="129"/>
      <c r="BH207" s="114"/>
      <c r="BI207" s="127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03"/>
      <c r="BT207" s="104"/>
      <c r="BU207" s="127"/>
      <c r="BV207" s="128"/>
      <c r="BW207" s="125"/>
      <c r="BX207" s="104"/>
      <c r="BY207" s="126"/>
      <c r="BZ207" s="102"/>
      <c r="CA207" s="120"/>
      <c r="CB207" s="120"/>
      <c r="CC207" s="121"/>
    </row>
    <row r="208" spans="1:81" ht="13.5" customHeight="1">
      <c r="A208" s="130"/>
      <c r="B208" s="131"/>
      <c r="C208" s="132"/>
      <c r="D208" s="132"/>
      <c r="E208" s="55"/>
      <c r="F208" s="123"/>
      <c r="G208" s="123"/>
      <c r="H208" s="67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8"/>
      <c r="AY208" s="119"/>
      <c r="AZ208" s="129"/>
      <c r="BA208" s="127"/>
      <c r="BB208" s="129"/>
      <c r="BC208" s="129"/>
      <c r="BD208" s="129"/>
      <c r="BE208" s="129"/>
      <c r="BF208" s="129"/>
      <c r="BG208" s="129"/>
      <c r="BH208" s="114"/>
      <c r="BI208" s="127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03"/>
      <c r="BT208" s="104"/>
      <c r="BU208" s="127"/>
      <c r="BV208" s="128"/>
      <c r="BW208" s="125"/>
      <c r="BX208" s="104"/>
      <c r="BY208" s="126"/>
      <c r="BZ208" s="102"/>
      <c r="CA208" s="120"/>
      <c r="CB208" s="120"/>
      <c r="CC208" s="121"/>
    </row>
    <row r="209" spans="1:81" ht="13.5" customHeight="1">
      <c r="A209" s="130"/>
      <c r="B209" s="131"/>
      <c r="C209" s="132"/>
      <c r="D209" s="132"/>
      <c r="E209" s="55"/>
      <c r="F209" s="123"/>
      <c r="G209" s="123"/>
      <c r="H209" s="67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8"/>
      <c r="AY209" s="119"/>
      <c r="AZ209" s="129"/>
      <c r="BA209" s="127"/>
      <c r="BB209" s="129"/>
      <c r="BC209" s="129"/>
      <c r="BD209" s="129"/>
      <c r="BE209" s="129"/>
      <c r="BF209" s="129"/>
      <c r="BG209" s="129"/>
      <c r="BH209" s="114"/>
      <c r="BI209" s="127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03"/>
      <c r="BT209" s="104"/>
      <c r="BU209" s="127"/>
      <c r="BV209" s="128"/>
      <c r="BW209" s="125"/>
      <c r="BX209" s="104"/>
      <c r="BY209" s="126"/>
      <c r="BZ209" s="102"/>
      <c r="CA209" s="120"/>
      <c r="CB209" s="120"/>
      <c r="CC209" s="121"/>
    </row>
    <row r="210" spans="1:81" ht="13.5" customHeight="1">
      <c r="A210" s="130"/>
      <c r="B210" s="131"/>
      <c r="C210" s="132"/>
      <c r="D210" s="132"/>
      <c r="E210" s="26"/>
      <c r="F210" s="123"/>
      <c r="G210" s="123"/>
      <c r="H210" s="67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8"/>
      <c r="AY210" s="119"/>
      <c r="AZ210" s="129"/>
      <c r="BA210" s="127"/>
      <c r="BB210" s="129"/>
      <c r="BC210" s="129"/>
      <c r="BD210" s="129"/>
      <c r="BE210" s="129"/>
      <c r="BF210" s="129"/>
      <c r="BG210" s="129"/>
      <c r="BH210" s="114"/>
      <c r="BI210" s="127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03"/>
      <c r="BT210" s="104"/>
      <c r="BU210" s="127"/>
      <c r="BV210" s="128"/>
      <c r="BW210" s="125"/>
      <c r="BX210" s="104"/>
      <c r="BY210" s="126"/>
      <c r="BZ210" s="102"/>
      <c r="CA210" s="120"/>
      <c r="CB210" s="120"/>
      <c r="CC210" s="121"/>
    </row>
    <row r="211" spans="1:81" ht="13.5" customHeight="1">
      <c r="A211" s="130"/>
      <c r="B211" s="131"/>
      <c r="C211" s="132"/>
      <c r="D211" s="132"/>
      <c r="E211" s="26"/>
      <c r="F211" s="123"/>
      <c r="G211" s="123"/>
      <c r="H211" s="67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8"/>
      <c r="AY211" s="119"/>
      <c r="AZ211" s="129"/>
      <c r="BA211" s="127"/>
      <c r="BB211" s="129"/>
      <c r="BC211" s="129"/>
      <c r="BD211" s="129"/>
      <c r="BE211" s="129"/>
      <c r="BF211" s="129"/>
      <c r="BG211" s="129"/>
      <c r="BH211" s="114"/>
      <c r="BI211" s="127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03"/>
      <c r="BT211" s="104"/>
      <c r="BU211" s="127"/>
      <c r="BV211" s="128"/>
      <c r="BW211" s="125"/>
      <c r="BX211" s="104"/>
      <c r="BY211" s="126"/>
      <c r="BZ211" s="102"/>
      <c r="CA211" s="120"/>
      <c r="CB211" s="120"/>
      <c r="CC211" s="121"/>
    </row>
    <row r="212" spans="1:81" ht="13.5" customHeight="1">
      <c r="A212" s="130"/>
      <c r="B212" s="131"/>
      <c r="C212" s="132"/>
      <c r="D212" s="132"/>
      <c r="E212" s="27"/>
      <c r="F212" s="124"/>
      <c r="G212" s="124"/>
      <c r="H212" s="69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2"/>
      <c r="AY212" s="119"/>
      <c r="AZ212" s="129"/>
      <c r="BA212" s="127"/>
      <c r="BB212" s="129"/>
      <c r="BC212" s="129"/>
      <c r="BD212" s="129"/>
      <c r="BE212" s="129"/>
      <c r="BF212" s="129"/>
      <c r="BG212" s="129"/>
      <c r="BH212" s="114"/>
      <c r="BI212" s="127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03"/>
      <c r="BT212" s="104"/>
      <c r="BU212" s="127"/>
      <c r="BV212" s="128"/>
      <c r="BW212" s="125"/>
      <c r="BX212" s="104"/>
      <c r="BY212" s="126"/>
      <c r="BZ212" s="102"/>
      <c r="CA212" s="120"/>
      <c r="CB212" s="120"/>
      <c r="CC212" s="121"/>
    </row>
    <row r="213" spans="1:81" ht="13.5" customHeight="1">
      <c r="A213" s="115">
        <v>30</v>
      </c>
      <c r="B213" s="116"/>
      <c r="C213" s="117"/>
      <c r="D213" s="117"/>
      <c r="E213" s="118" t="s">
        <v>14</v>
      </c>
      <c r="F213" s="118"/>
      <c r="G213" s="118"/>
      <c r="H213" s="74">
        <f aca="true" t="shared" si="29" ref="H213:AX213">H214+H215+H216+H217+H218+H219</f>
        <v>0</v>
      </c>
      <c r="I213" s="59">
        <f t="shared" si="29"/>
        <v>0</v>
      </c>
      <c r="J213" s="59">
        <f t="shared" si="29"/>
        <v>0</v>
      </c>
      <c r="K213" s="59">
        <f t="shared" si="29"/>
        <v>0</v>
      </c>
      <c r="L213" s="59">
        <f t="shared" si="29"/>
        <v>0</v>
      </c>
      <c r="M213" s="59">
        <f t="shared" si="29"/>
        <v>0</v>
      </c>
      <c r="N213" s="59">
        <f t="shared" si="29"/>
        <v>0</v>
      </c>
      <c r="O213" s="59">
        <f t="shared" si="29"/>
        <v>0</v>
      </c>
      <c r="P213" s="59">
        <f t="shared" si="29"/>
        <v>0</v>
      </c>
      <c r="Q213" s="59">
        <f t="shared" si="29"/>
        <v>0</v>
      </c>
      <c r="R213" s="59">
        <f t="shared" si="29"/>
        <v>0</v>
      </c>
      <c r="S213" s="59">
        <f t="shared" si="29"/>
        <v>0</v>
      </c>
      <c r="T213" s="59">
        <f t="shared" si="29"/>
        <v>0</v>
      </c>
      <c r="U213" s="59">
        <f t="shared" si="29"/>
        <v>0</v>
      </c>
      <c r="V213" s="59">
        <f t="shared" si="29"/>
        <v>0</v>
      </c>
      <c r="W213" s="59">
        <f t="shared" si="29"/>
        <v>0</v>
      </c>
      <c r="X213" s="59">
        <f t="shared" si="29"/>
        <v>0</v>
      </c>
      <c r="Y213" s="59">
        <f t="shared" si="29"/>
        <v>0</v>
      </c>
      <c r="Z213" s="59">
        <f t="shared" si="29"/>
        <v>0</v>
      </c>
      <c r="AA213" s="59">
        <f t="shared" si="29"/>
        <v>0</v>
      </c>
      <c r="AB213" s="59">
        <f t="shared" si="29"/>
        <v>0</v>
      </c>
      <c r="AC213" s="59">
        <f t="shared" si="29"/>
        <v>0</v>
      </c>
      <c r="AD213" s="59">
        <f t="shared" si="29"/>
        <v>0</v>
      </c>
      <c r="AE213" s="59">
        <f t="shared" si="29"/>
        <v>0</v>
      </c>
      <c r="AF213" s="59">
        <f t="shared" si="29"/>
        <v>0</v>
      </c>
      <c r="AG213" s="59">
        <f t="shared" si="29"/>
        <v>0</v>
      </c>
      <c r="AH213" s="59">
        <f t="shared" si="29"/>
        <v>0</v>
      </c>
      <c r="AI213" s="59">
        <f t="shared" si="29"/>
        <v>0</v>
      </c>
      <c r="AJ213" s="59">
        <f t="shared" si="29"/>
        <v>0</v>
      </c>
      <c r="AK213" s="59">
        <f t="shared" si="29"/>
        <v>0</v>
      </c>
      <c r="AL213" s="59">
        <f t="shared" si="29"/>
        <v>0</v>
      </c>
      <c r="AM213" s="59">
        <f t="shared" si="29"/>
        <v>0</v>
      </c>
      <c r="AN213" s="59">
        <f t="shared" si="29"/>
        <v>0</v>
      </c>
      <c r="AO213" s="59">
        <f t="shared" si="29"/>
        <v>0</v>
      </c>
      <c r="AP213" s="59">
        <f t="shared" si="29"/>
        <v>0</v>
      </c>
      <c r="AQ213" s="59">
        <f t="shared" si="29"/>
        <v>0</v>
      </c>
      <c r="AR213" s="59">
        <f t="shared" si="29"/>
        <v>0</v>
      </c>
      <c r="AS213" s="59">
        <f t="shared" si="29"/>
        <v>0</v>
      </c>
      <c r="AT213" s="59">
        <f t="shared" si="29"/>
        <v>0</v>
      </c>
      <c r="AU213" s="59">
        <f t="shared" si="29"/>
        <v>0</v>
      </c>
      <c r="AV213" s="59">
        <f t="shared" si="29"/>
        <v>0</v>
      </c>
      <c r="AW213" s="59">
        <f t="shared" si="29"/>
        <v>0</v>
      </c>
      <c r="AX213" s="75">
        <f t="shared" si="29"/>
        <v>0</v>
      </c>
      <c r="AY213" s="119">
        <f>H213+I213+J213+K213+L213+M213+N213+O213+P213+Q213+R213+S213+T213+U213+V213+W213+X213+Y213+Z213+AA213+AB213+AC213+AD213+AE213+AF213+AG213+AH213+AI213+AJ213+AK213+AL213+AM213+AN213+AO213+AP213+AQ213+AR213+AS213+AT213+AU213+AV213+AW213+AX213</f>
        <v>0</v>
      </c>
      <c r="AZ213" s="113"/>
      <c r="BA213" s="105"/>
      <c r="BB213" s="113"/>
      <c r="BC213" s="113"/>
      <c r="BD213" s="113"/>
      <c r="BE213" s="113"/>
      <c r="BF213" s="113"/>
      <c r="BG213" s="113"/>
      <c r="BH213" s="114">
        <f>BA213+BB213+BC213+BD213+BE213+BF213+BG213</f>
        <v>0</v>
      </c>
      <c r="BI213" s="105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03">
        <f>BI213+BJ213+BK213+BL213+BM213+BN213+BO213+BP213+BQ213+BR213</f>
        <v>0</v>
      </c>
      <c r="BT213" s="104">
        <f>BS213+BH213+AY213</f>
        <v>0</v>
      </c>
      <c r="BU213" s="105"/>
      <c r="BV213" s="112"/>
      <c r="BW213" s="110"/>
      <c r="BX213" s="104">
        <f>BU213-BW213</f>
        <v>0</v>
      </c>
      <c r="BY213" s="111"/>
      <c r="BZ213" s="102">
        <f>BT213-BX213-BY213</f>
        <v>0</v>
      </c>
      <c r="CA213" s="101"/>
      <c r="CB213" s="101"/>
      <c r="CC213" s="106"/>
    </row>
    <row r="214" spans="1:81" ht="13.5" customHeight="1">
      <c r="A214" s="115"/>
      <c r="B214" s="116"/>
      <c r="C214" s="117"/>
      <c r="D214" s="117"/>
      <c r="E214" s="56"/>
      <c r="F214" s="107"/>
      <c r="G214" s="107"/>
      <c r="H214" s="77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9"/>
      <c r="AY214" s="119"/>
      <c r="AZ214" s="113"/>
      <c r="BA214" s="105"/>
      <c r="BB214" s="113"/>
      <c r="BC214" s="113"/>
      <c r="BD214" s="113"/>
      <c r="BE214" s="113"/>
      <c r="BF214" s="113"/>
      <c r="BG214" s="113"/>
      <c r="BH214" s="114"/>
      <c r="BI214" s="105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03"/>
      <c r="BT214" s="104"/>
      <c r="BU214" s="105"/>
      <c r="BV214" s="112"/>
      <c r="BW214" s="110"/>
      <c r="BX214" s="104"/>
      <c r="BY214" s="111"/>
      <c r="BZ214" s="102"/>
      <c r="CA214" s="101"/>
      <c r="CB214" s="101"/>
      <c r="CC214" s="106"/>
    </row>
    <row r="215" spans="1:81" ht="13.5" customHeight="1">
      <c r="A215" s="115"/>
      <c r="B215" s="116"/>
      <c r="C215" s="117"/>
      <c r="D215" s="117"/>
      <c r="E215" s="57"/>
      <c r="F215" s="108"/>
      <c r="G215" s="108"/>
      <c r="H215" s="80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3"/>
      <c r="AY215" s="119"/>
      <c r="AZ215" s="113"/>
      <c r="BA215" s="105"/>
      <c r="BB215" s="113"/>
      <c r="BC215" s="113"/>
      <c r="BD215" s="113"/>
      <c r="BE215" s="113"/>
      <c r="BF215" s="113"/>
      <c r="BG215" s="113"/>
      <c r="BH215" s="114"/>
      <c r="BI215" s="105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03"/>
      <c r="BT215" s="104"/>
      <c r="BU215" s="105"/>
      <c r="BV215" s="112"/>
      <c r="BW215" s="110"/>
      <c r="BX215" s="104"/>
      <c r="BY215" s="111"/>
      <c r="BZ215" s="102"/>
      <c r="CA215" s="101"/>
      <c r="CB215" s="101"/>
      <c r="CC215" s="106"/>
    </row>
    <row r="216" spans="1:81" ht="13.5" customHeight="1">
      <c r="A216" s="115"/>
      <c r="B216" s="116"/>
      <c r="C216" s="117"/>
      <c r="D216" s="117"/>
      <c r="E216" s="57"/>
      <c r="F216" s="108"/>
      <c r="G216" s="108"/>
      <c r="H216" s="80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3"/>
      <c r="AY216" s="119"/>
      <c r="AZ216" s="113"/>
      <c r="BA216" s="105"/>
      <c r="BB216" s="113"/>
      <c r="BC216" s="113"/>
      <c r="BD216" s="113"/>
      <c r="BE216" s="113"/>
      <c r="BF216" s="113"/>
      <c r="BG216" s="113"/>
      <c r="BH216" s="114"/>
      <c r="BI216" s="105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03"/>
      <c r="BT216" s="104"/>
      <c r="BU216" s="105"/>
      <c r="BV216" s="112"/>
      <c r="BW216" s="110"/>
      <c r="BX216" s="104"/>
      <c r="BY216" s="111"/>
      <c r="BZ216" s="102"/>
      <c r="CA216" s="101"/>
      <c r="CB216" s="101"/>
      <c r="CC216" s="106"/>
    </row>
    <row r="217" spans="1:81" ht="13.5" customHeight="1">
      <c r="A217" s="115"/>
      <c r="B217" s="116"/>
      <c r="C217" s="117"/>
      <c r="D217" s="117"/>
      <c r="E217" s="29"/>
      <c r="F217" s="108"/>
      <c r="G217" s="108"/>
      <c r="H217" s="80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3"/>
      <c r="AY217" s="119"/>
      <c r="AZ217" s="113"/>
      <c r="BA217" s="105"/>
      <c r="BB217" s="113"/>
      <c r="BC217" s="113"/>
      <c r="BD217" s="113"/>
      <c r="BE217" s="113"/>
      <c r="BF217" s="113"/>
      <c r="BG217" s="113"/>
      <c r="BH217" s="114"/>
      <c r="BI217" s="105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03"/>
      <c r="BT217" s="104"/>
      <c r="BU217" s="105"/>
      <c r="BV217" s="112"/>
      <c r="BW217" s="110"/>
      <c r="BX217" s="104"/>
      <c r="BY217" s="111"/>
      <c r="BZ217" s="102"/>
      <c r="CA217" s="101"/>
      <c r="CB217" s="101"/>
      <c r="CC217" s="106"/>
    </row>
    <row r="218" spans="1:81" ht="13.5" customHeight="1">
      <c r="A218" s="115"/>
      <c r="B218" s="116"/>
      <c r="C218" s="117"/>
      <c r="D218" s="117"/>
      <c r="E218" s="29"/>
      <c r="F218" s="108"/>
      <c r="G218" s="108"/>
      <c r="H218" s="80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3"/>
      <c r="AY218" s="119"/>
      <c r="AZ218" s="113"/>
      <c r="BA218" s="105"/>
      <c r="BB218" s="113"/>
      <c r="BC218" s="113"/>
      <c r="BD218" s="113"/>
      <c r="BE218" s="113"/>
      <c r="BF218" s="113"/>
      <c r="BG218" s="113"/>
      <c r="BH218" s="114"/>
      <c r="BI218" s="105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03"/>
      <c r="BT218" s="104"/>
      <c r="BU218" s="105"/>
      <c r="BV218" s="112"/>
      <c r="BW218" s="110"/>
      <c r="BX218" s="104"/>
      <c r="BY218" s="111"/>
      <c r="BZ218" s="102"/>
      <c r="CA218" s="101"/>
      <c r="CB218" s="101"/>
      <c r="CC218" s="106"/>
    </row>
    <row r="219" spans="1:81" ht="13.5" customHeight="1">
      <c r="A219" s="115"/>
      <c r="B219" s="116"/>
      <c r="C219" s="117"/>
      <c r="D219" s="117"/>
      <c r="E219" s="30"/>
      <c r="F219" s="109"/>
      <c r="G219" s="109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7"/>
      <c r="AY219" s="119"/>
      <c r="AZ219" s="113"/>
      <c r="BA219" s="105"/>
      <c r="BB219" s="113"/>
      <c r="BC219" s="113"/>
      <c r="BD219" s="113"/>
      <c r="BE219" s="113"/>
      <c r="BF219" s="113"/>
      <c r="BG219" s="113"/>
      <c r="BH219" s="114"/>
      <c r="BI219" s="105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03"/>
      <c r="BT219" s="104"/>
      <c r="BU219" s="105"/>
      <c r="BV219" s="112"/>
      <c r="BW219" s="110"/>
      <c r="BX219" s="104"/>
      <c r="BY219" s="111"/>
      <c r="BZ219" s="102"/>
      <c r="CA219" s="101"/>
      <c r="CB219" s="101"/>
      <c r="CC219" s="106"/>
    </row>
    <row r="220" spans="1:81" ht="13.5" customHeight="1">
      <c r="A220" s="130">
        <v>31</v>
      </c>
      <c r="B220" s="131"/>
      <c r="C220" s="132"/>
      <c r="D220" s="132"/>
      <c r="E220" s="118" t="s">
        <v>14</v>
      </c>
      <c r="F220" s="118"/>
      <c r="G220" s="118"/>
      <c r="H220" s="74">
        <f aca="true" t="shared" si="30" ref="H220:AX220">H221+H222+H223+H224+H225+H226</f>
        <v>0</v>
      </c>
      <c r="I220" s="59">
        <f t="shared" si="30"/>
        <v>0</v>
      </c>
      <c r="J220" s="59">
        <f t="shared" si="30"/>
        <v>0</v>
      </c>
      <c r="K220" s="59">
        <f t="shared" si="30"/>
        <v>0</v>
      </c>
      <c r="L220" s="59">
        <f t="shared" si="30"/>
        <v>0</v>
      </c>
      <c r="M220" s="59">
        <f t="shared" si="30"/>
        <v>0</v>
      </c>
      <c r="N220" s="59">
        <f t="shared" si="30"/>
        <v>0</v>
      </c>
      <c r="O220" s="59">
        <f t="shared" si="30"/>
        <v>0</v>
      </c>
      <c r="P220" s="59">
        <f t="shared" si="30"/>
        <v>0</v>
      </c>
      <c r="Q220" s="59">
        <f t="shared" si="30"/>
        <v>0</v>
      </c>
      <c r="R220" s="59">
        <f t="shared" si="30"/>
        <v>0</v>
      </c>
      <c r="S220" s="59">
        <f t="shared" si="30"/>
        <v>0</v>
      </c>
      <c r="T220" s="59">
        <f t="shared" si="30"/>
        <v>0</v>
      </c>
      <c r="U220" s="59">
        <f t="shared" si="30"/>
        <v>0</v>
      </c>
      <c r="V220" s="59">
        <f t="shared" si="30"/>
        <v>0</v>
      </c>
      <c r="W220" s="59">
        <f t="shared" si="30"/>
        <v>0</v>
      </c>
      <c r="X220" s="59">
        <f t="shared" si="30"/>
        <v>0</v>
      </c>
      <c r="Y220" s="59">
        <f t="shared" si="30"/>
        <v>0</v>
      </c>
      <c r="Z220" s="59">
        <f t="shared" si="30"/>
        <v>0</v>
      </c>
      <c r="AA220" s="59">
        <f t="shared" si="30"/>
        <v>0</v>
      </c>
      <c r="AB220" s="59">
        <f t="shared" si="30"/>
        <v>0</v>
      </c>
      <c r="AC220" s="59">
        <f t="shared" si="30"/>
        <v>0</v>
      </c>
      <c r="AD220" s="59">
        <f t="shared" si="30"/>
        <v>0</v>
      </c>
      <c r="AE220" s="59">
        <f t="shared" si="30"/>
        <v>0</v>
      </c>
      <c r="AF220" s="59">
        <f t="shared" si="30"/>
        <v>0</v>
      </c>
      <c r="AG220" s="59">
        <f t="shared" si="30"/>
        <v>0</v>
      </c>
      <c r="AH220" s="59">
        <f t="shared" si="30"/>
        <v>0</v>
      </c>
      <c r="AI220" s="59">
        <f t="shared" si="30"/>
        <v>0</v>
      </c>
      <c r="AJ220" s="59">
        <f t="shared" si="30"/>
        <v>0</v>
      </c>
      <c r="AK220" s="59">
        <f t="shared" si="30"/>
        <v>0</v>
      </c>
      <c r="AL220" s="59">
        <f t="shared" si="30"/>
        <v>0</v>
      </c>
      <c r="AM220" s="59">
        <f t="shared" si="30"/>
        <v>0</v>
      </c>
      <c r="AN220" s="59">
        <f t="shared" si="30"/>
        <v>0</v>
      </c>
      <c r="AO220" s="59">
        <f t="shared" si="30"/>
        <v>0</v>
      </c>
      <c r="AP220" s="59">
        <f t="shared" si="30"/>
        <v>0</v>
      </c>
      <c r="AQ220" s="59">
        <f t="shared" si="30"/>
        <v>0</v>
      </c>
      <c r="AR220" s="59">
        <f t="shared" si="30"/>
        <v>0</v>
      </c>
      <c r="AS220" s="59">
        <f t="shared" si="30"/>
        <v>0</v>
      </c>
      <c r="AT220" s="59">
        <f t="shared" si="30"/>
        <v>0</v>
      </c>
      <c r="AU220" s="59">
        <f t="shared" si="30"/>
        <v>0</v>
      </c>
      <c r="AV220" s="59">
        <f t="shared" si="30"/>
        <v>0</v>
      </c>
      <c r="AW220" s="59">
        <f t="shared" si="30"/>
        <v>0</v>
      </c>
      <c r="AX220" s="75">
        <f t="shared" si="30"/>
        <v>0</v>
      </c>
      <c r="AY220" s="119">
        <f>H220+I220+J220+K220+L220+M220+N220+O220+P220+Q220+R220+S220+T220+U220+V220+W220+X220+Y220+Z220+AA220+AB220+AC220+AD220+AE220+AF220+AG220+AH220+AI220+AJ220+AK220+AL220+AM220+AN220+AO220+AP220+AQ220+AR220+AS220+AT220+AU220+AV220+AW220+AX220</f>
        <v>0</v>
      </c>
      <c r="AZ220" s="129"/>
      <c r="BA220" s="127"/>
      <c r="BB220" s="129"/>
      <c r="BC220" s="129"/>
      <c r="BD220" s="129"/>
      <c r="BE220" s="129"/>
      <c r="BF220" s="129"/>
      <c r="BG220" s="129"/>
      <c r="BH220" s="114">
        <f>BA220+BB220+BC220+BD220+BE220+BF220+BG220</f>
        <v>0</v>
      </c>
      <c r="BI220" s="127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03">
        <f>BI220+BJ220+BK220+BL220+BM220+BN220+BO220+BP220+BQ220+BR220</f>
        <v>0</v>
      </c>
      <c r="BT220" s="104">
        <f>BS220+BH220+AY220</f>
        <v>0</v>
      </c>
      <c r="BU220" s="127"/>
      <c r="BV220" s="128"/>
      <c r="BW220" s="125"/>
      <c r="BX220" s="104">
        <f>BU220-BW220</f>
        <v>0</v>
      </c>
      <c r="BY220" s="126"/>
      <c r="BZ220" s="102">
        <f>BT220-BX220-BY220</f>
        <v>0</v>
      </c>
      <c r="CA220" s="120"/>
      <c r="CB220" s="120"/>
      <c r="CC220" s="121"/>
    </row>
    <row r="221" spans="1:81" ht="13.5" customHeight="1">
      <c r="A221" s="130"/>
      <c r="B221" s="131"/>
      <c r="C221" s="132"/>
      <c r="D221" s="132"/>
      <c r="E221" s="54"/>
      <c r="F221" s="122"/>
      <c r="G221" s="122"/>
      <c r="H221" s="63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6"/>
      <c r="AY221" s="119"/>
      <c r="AZ221" s="129"/>
      <c r="BA221" s="127"/>
      <c r="BB221" s="129"/>
      <c r="BC221" s="129"/>
      <c r="BD221" s="129"/>
      <c r="BE221" s="129"/>
      <c r="BF221" s="129"/>
      <c r="BG221" s="129"/>
      <c r="BH221" s="114"/>
      <c r="BI221" s="127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03"/>
      <c r="BT221" s="104"/>
      <c r="BU221" s="127"/>
      <c r="BV221" s="128"/>
      <c r="BW221" s="125"/>
      <c r="BX221" s="104"/>
      <c r="BY221" s="126"/>
      <c r="BZ221" s="102"/>
      <c r="CA221" s="120"/>
      <c r="CB221" s="120"/>
      <c r="CC221" s="121"/>
    </row>
    <row r="222" spans="1:81" ht="13.5" customHeight="1">
      <c r="A222" s="130"/>
      <c r="B222" s="131"/>
      <c r="C222" s="132"/>
      <c r="D222" s="132"/>
      <c r="E222" s="55"/>
      <c r="F222" s="123"/>
      <c r="G222" s="123"/>
      <c r="H222" s="67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8"/>
      <c r="AY222" s="119"/>
      <c r="AZ222" s="129"/>
      <c r="BA222" s="127"/>
      <c r="BB222" s="129"/>
      <c r="BC222" s="129"/>
      <c r="BD222" s="129"/>
      <c r="BE222" s="129"/>
      <c r="BF222" s="129"/>
      <c r="BG222" s="129"/>
      <c r="BH222" s="114"/>
      <c r="BI222" s="127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03"/>
      <c r="BT222" s="104"/>
      <c r="BU222" s="127"/>
      <c r="BV222" s="128"/>
      <c r="BW222" s="125"/>
      <c r="BX222" s="104"/>
      <c r="BY222" s="126"/>
      <c r="BZ222" s="102"/>
      <c r="CA222" s="120"/>
      <c r="CB222" s="120"/>
      <c r="CC222" s="121"/>
    </row>
    <row r="223" spans="1:81" ht="13.5" customHeight="1">
      <c r="A223" s="130"/>
      <c r="B223" s="131"/>
      <c r="C223" s="132"/>
      <c r="D223" s="132"/>
      <c r="E223" s="55"/>
      <c r="F223" s="123"/>
      <c r="G223" s="123"/>
      <c r="H223" s="67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8"/>
      <c r="AY223" s="119"/>
      <c r="AZ223" s="129"/>
      <c r="BA223" s="127"/>
      <c r="BB223" s="129"/>
      <c r="BC223" s="129"/>
      <c r="BD223" s="129"/>
      <c r="BE223" s="129"/>
      <c r="BF223" s="129"/>
      <c r="BG223" s="129"/>
      <c r="BH223" s="114"/>
      <c r="BI223" s="127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03"/>
      <c r="BT223" s="104"/>
      <c r="BU223" s="127"/>
      <c r="BV223" s="128"/>
      <c r="BW223" s="125"/>
      <c r="BX223" s="104"/>
      <c r="BY223" s="126"/>
      <c r="BZ223" s="102"/>
      <c r="CA223" s="120"/>
      <c r="CB223" s="120"/>
      <c r="CC223" s="121"/>
    </row>
    <row r="224" spans="1:81" ht="13.5" customHeight="1">
      <c r="A224" s="130"/>
      <c r="B224" s="131"/>
      <c r="C224" s="132"/>
      <c r="D224" s="132"/>
      <c r="E224" s="26"/>
      <c r="F224" s="123"/>
      <c r="G224" s="123"/>
      <c r="H224" s="67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8"/>
      <c r="AY224" s="119"/>
      <c r="AZ224" s="129"/>
      <c r="BA224" s="127"/>
      <c r="BB224" s="129"/>
      <c r="BC224" s="129"/>
      <c r="BD224" s="129"/>
      <c r="BE224" s="129"/>
      <c r="BF224" s="129"/>
      <c r="BG224" s="129"/>
      <c r="BH224" s="114"/>
      <c r="BI224" s="127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03"/>
      <c r="BT224" s="104"/>
      <c r="BU224" s="127"/>
      <c r="BV224" s="128"/>
      <c r="BW224" s="125"/>
      <c r="BX224" s="104"/>
      <c r="BY224" s="126"/>
      <c r="BZ224" s="102"/>
      <c r="CA224" s="120"/>
      <c r="CB224" s="120"/>
      <c r="CC224" s="121"/>
    </row>
    <row r="225" spans="1:81" ht="13.5" customHeight="1">
      <c r="A225" s="130"/>
      <c r="B225" s="131"/>
      <c r="C225" s="132"/>
      <c r="D225" s="132"/>
      <c r="E225" s="26"/>
      <c r="F225" s="123"/>
      <c r="G225" s="123"/>
      <c r="H225" s="67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8"/>
      <c r="AY225" s="119"/>
      <c r="AZ225" s="129"/>
      <c r="BA225" s="127"/>
      <c r="BB225" s="129"/>
      <c r="BC225" s="129"/>
      <c r="BD225" s="129"/>
      <c r="BE225" s="129"/>
      <c r="BF225" s="129"/>
      <c r="BG225" s="129"/>
      <c r="BH225" s="114"/>
      <c r="BI225" s="127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03"/>
      <c r="BT225" s="104"/>
      <c r="BU225" s="127"/>
      <c r="BV225" s="128"/>
      <c r="BW225" s="125"/>
      <c r="BX225" s="104"/>
      <c r="BY225" s="126"/>
      <c r="BZ225" s="102"/>
      <c r="CA225" s="120"/>
      <c r="CB225" s="120"/>
      <c r="CC225" s="121"/>
    </row>
    <row r="226" spans="1:81" ht="13.5" customHeight="1">
      <c r="A226" s="130"/>
      <c r="B226" s="131"/>
      <c r="C226" s="132"/>
      <c r="D226" s="132"/>
      <c r="E226" s="27"/>
      <c r="F226" s="124"/>
      <c r="G226" s="124"/>
      <c r="H226" s="69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2"/>
      <c r="AY226" s="119"/>
      <c r="AZ226" s="129"/>
      <c r="BA226" s="127"/>
      <c r="BB226" s="129"/>
      <c r="BC226" s="129"/>
      <c r="BD226" s="129"/>
      <c r="BE226" s="129"/>
      <c r="BF226" s="129"/>
      <c r="BG226" s="129"/>
      <c r="BH226" s="114"/>
      <c r="BI226" s="127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03"/>
      <c r="BT226" s="104"/>
      <c r="BU226" s="127"/>
      <c r="BV226" s="128"/>
      <c r="BW226" s="125"/>
      <c r="BX226" s="104"/>
      <c r="BY226" s="126"/>
      <c r="BZ226" s="102"/>
      <c r="CA226" s="120"/>
      <c r="CB226" s="120"/>
      <c r="CC226" s="121"/>
    </row>
    <row r="227" spans="1:81" ht="13.5" customHeight="1">
      <c r="A227" s="115">
        <v>32</v>
      </c>
      <c r="B227" s="116"/>
      <c r="C227" s="117"/>
      <c r="D227" s="117"/>
      <c r="E227" s="118" t="s">
        <v>14</v>
      </c>
      <c r="F227" s="118"/>
      <c r="G227" s="118"/>
      <c r="H227" s="74">
        <f aca="true" t="shared" si="31" ref="H227:AX227">H228+H229+H230+H231+H232+H233</f>
        <v>0</v>
      </c>
      <c r="I227" s="59">
        <f t="shared" si="31"/>
        <v>0</v>
      </c>
      <c r="J227" s="59">
        <f t="shared" si="31"/>
        <v>0</v>
      </c>
      <c r="K227" s="59">
        <f t="shared" si="31"/>
        <v>0</v>
      </c>
      <c r="L227" s="59">
        <f t="shared" si="31"/>
        <v>0</v>
      </c>
      <c r="M227" s="59">
        <f t="shared" si="31"/>
        <v>0</v>
      </c>
      <c r="N227" s="59">
        <f t="shared" si="31"/>
        <v>0</v>
      </c>
      <c r="O227" s="59">
        <f t="shared" si="31"/>
        <v>0</v>
      </c>
      <c r="P227" s="59">
        <f t="shared" si="31"/>
        <v>0</v>
      </c>
      <c r="Q227" s="59">
        <f t="shared" si="31"/>
        <v>0</v>
      </c>
      <c r="R227" s="59">
        <f t="shared" si="31"/>
        <v>0</v>
      </c>
      <c r="S227" s="59">
        <f t="shared" si="31"/>
        <v>0</v>
      </c>
      <c r="T227" s="59">
        <f t="shared" si="31"/>
        <v>0</v>
      </c>
      <c r="U227" s="59">
        <f t="shared" si="31"/>
        <v>0</v>
      </c>
      <c r="V227" s="59">
        <f t="shared" si="31"/>
        <v>0</v>
      </c>
      <c r="W227" s="59">
        <f t="shared" si="31"/>
        <v>0</v>
      </c>
      <c r="X227" s="59">
        <f t="shared" si="31"/>
        <v>0</v>
      </c>
      <c r="Y227" s="59">
        <f t="shared" si="31"/>
        <v>0</v>
      </c>
      <c r="Z227" s="59">
        <f t="shared" si="31"/>
        <v>0</v>
      </c>
      <c r="AA227" s="59">
        <f t="shared" si="31"/>
        <v>0</v>
      </c>
      <c r="AB227" s="59">
        <f t="shared" si="31"/>
        <v>0</v>
      </c>
      <c r="AC227" s="59">
        <f t="shared" si="31"/>
        <v>0</v>
      </c>
      <c r="AD227" s="59">
        <f t="shared" si="31"/>
        <v>0</v>
      </c>
      <c r="AE227" s="59">
        <f t="shared" si="31"/>
        <v>0</v>
      </c>
      <c r="AF227" s="59">
        <f t="shared" si="31"/>
        <v>0</v>
      </c>
      <c r="AG227" s="59">
        <f t="shared" si="31"/>
        <v>0</v>
      </c>
      <c r="AH227" s="59">
        <f t="shared" si="31"/>
        <v>0</v>
      </c>
      <c r="AI227" s="59">
        <f t="shared" si="31"/>
        <v>0</v>
      </c>
      <c r="AJ227" s="59">
        <f t="shared" si="31"/>
        <v>0</v>
      </c>
      <c r="AK227" s="59">
        <f t="shared" si="31"/>
        <v>0</v>
      </c>
      <c r="AL227" s="59">
        <f t="shared" si="31"/>
        <v>0</v>
      </c>
      <c r="AM227" s="59">
        <f t="shared" si="31"/>
        <v>0</v>
      </c>
      <c r="AN227" s="59">
        <f t="shared" si="31"/>
        <v>0</v>
      </c>
      <c r="AO227" s="59">
        <f t="shared" si="31"/>
        <v>0</v>
      </c>
      <c r="AP227" s="59">
        <f t="shared" si="31"/>
        <v>0</v>
      </c>
      <c r="AQ227" s="59">
        <f t="shared" si="31"/>
        <v>0</v>
      </c>
      <c r="AR227" s="59">
        <f t="shared" si="31"/>
        <v>0</v>
      </c>
      <c r="AS227" s="59">
        <f t="shared" si="31"/>
        <v>0</v>
      </c>
      <c r="AT227" s="59">
        <f t="shared" si="31"/>
        <v>0</v>
      </c>
      <c r="AU227" s="59">
        <f t="shared" si="31"/>
        <v>0</v>
      </c>
      <c r="AV227" s="59">
        <f t="shared" si="31"/>
        <v>0</v>
      </c>
      <c r="AW227" s="59">
        <f t="shared" si="31"/>
        <v>0</v>
      </c>
      <c r="AX227" s="75">
        <f t="shared" si="31"/>
        <v>0</v>
      </c>
      <c r="AY227" s="119">
        <f>H227+I227+J227+K227+L227+M227+N227+O227+P227+Q227+R227+S227+T227+U227+V227+W227+X227+Y227+Z227+AA227+AB227+AC227+AD227+AE227+AF227+AG227+AH227+AI227+AJ227+AK227+AL227+AM227+AN227+AO227+AP227+AQ227+AR227+AS227+AT227+AU227+AV227+AW227+AX227</f>
        <v>0</v>
      </c>
      <c r="AZ227" s="113"/>
      <c r="BA227" s="105"/>
      <c r="BB227" s="113"/>
      <c r="BC227" s="113"/>
      <c r="BD227" s="113"/>
      <c r="BE227" s="113"/>
      <c r="BF227" s="113"/>
      <c r="BG227" s="113"/>
      <c r="BH227" s="114">
        <f>BA227+BB227+BC227+BD227+BE227+BF227+BG227</f>
        <v>0</v>
      </c>
      <c r="BI227" s="105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03">
        <f>BI227+BJ227+BK227+BL227+BM227+BN227+BO227+BP227+BQ227+BR227</f>
        <v>0</v>
      </c>
      <c r="BT227" s="104">
        <f>BS227+BH227+AY227</f>
        <v>0</v>
      </c>
      <c r="BU227" s="105"/>
      <c r="BV227" s="112"/>
      <c r="BW227" s="110"/>
      <c r="BX227" s="104">
        <f>BU227-BW227</f>
        <v>0</v>
      </c>
      <c r="BY227" s="111"/>
      <c r="BZ227" s="102">
        <f>BT227-BX227-BY227</f>
        <v>0</v>
      </c>
      <c r="CA227" s="101"/>
      <c r="CB227" s="101"/>
      <c r="CC227" s="106"/>
    </row>
    <row r="228" spans="1:81" ht="13.5" customHeight="1">
      <c r="A228" s="115"/>
      <c r="B228" s="116"/>
      <c r="C228" s="117"/>
      <c r="D228" s="117"/>
      <c r="E228" s="56"/>
      <c r="F228" s="107"/>
      <c r="G228" s="107"/>
      <c r="H228" s="77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9"/>
      <c r="AY228" s="119"/>
      <c r="AZ228" s="113"/>
      <c r="BA228" s="105"/>
      <c r="BB228" s="113"/>
      <c r="BC228" s="113"/>
      <c r="BD228" s="113"/>
      <c r="BE228" s="113"/>
      <c r="BF228" s="113"/>
      <c r="BG228" s="113"/>
      <c r="BH228" s="114"/>
      <c r="BI228" s="105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03"/>
      <c r="BT228" s="104"/>
      <c r="BU228" s="105"/>
      <c r="BV228" s="112"/>
      <c r="BW228" s="110"/>
      <c r="BX228" s="104"/>
      <c r="BY228" s="111"/>
      <c r="BZ228" s="102"/>
      <c r="CA228" s="101"/>
      <c r="CB228" s="101"/>
      <c r="CC228" s="106"/>
    </row>
    <row r="229" spans="1:81" ht="13.5" customHeight="1">
      <c r="A229" s="115"/>
      <c r="B229" s="116"/>
      <c r="C229" s="117"/>
      <c r="D229" s="117"/>
      <c r="E229" s="57"/>
      <c r="F229" s="108"/>
      <c r="G229" s="108"/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3"/>
      <c r="AY229" s="119"/>
      <c r="AZ229" s="113"/>
      <c r="BA229" s="105"/>
      <c r="BB229" s="113"/>
      <c r="BC229" s="113"/>
      <c r="BD229" s="113"/>
      <c r="BE229" s="113"/>
      <c r="BF229" s="113"/>
      <c r="BG229" s="113"/>
      <c r="BH229" s="114"/>
      <c r="BI229" s="105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03"/>
      <c r="BT229" s="104"/>
      <c r="BU229" s="105"/>
      <c r="BV229" s="112"/>
      <c r="BW229" s="110"/>
      <c r="BX229" s="104"/>
      <c r="BY229" s="111"/>
      <c r="BZ229" s="102"/>
      <c r="CA229" s="101"/>
      <c r="CB229" s="101"/>
      <c r="CC229" s="106"/>
    </row>
    <row r="230" spans="1:81" ht="13.5" customHeight="1">
      <c r="A230" s="115"/>
      <c r="B230" s="116"/>
      <c r="C230" s="117"/>
      <c r="D230" s="117"/>
      <c r="E230" s="29"/>
      <c r="F230" s="108"/>
      <c r="G230" s="108"/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3"/>
      <c r="AY230" s="119"/>
      <c r="AZ230" s="113"/>
      <c r="BA230" s="105"/>
      <c r="BB230" s="113"/>
      <c r="BC230" s="113"/>
      <c r="BD230" s="113"/>
      <c r="BE230" s="113"/>
      <c r="BF230" s="113"/>
      <c r="BG230" s="113"/>
      <c r="BH230" s="114"/>
      <c r="BI230" s="105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03"/>
      <c r="BT230" s="104"/>
      <c r="BU230" s="105"/>
      <c r="BV230" s="112"/>
      <c r="BW230" s="110"/>
      <c r="BX230" s="104"/>
      <c r="BY230" s="111"/>
      <c r="BZ230" s="102"/>
      <c r="CA230" s="101"/>
      <c r="CB230" s="101"/>
      <c r="CC230" s="106"/>
    </row>
    <row r="231" spans="1:81" ht="13.5" customHeight="1">
      <c r="A231" s="115"/>
      <c r="B231" s="116"/>
      <c r="C231" s="117"/>
      <c r="D231" s="117"/>
      <c r="E231" s="29"/>
      <c r="F231" s="108"/>
      <c r="G231" s="108"/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3"/>
      <c r="AY231" s="119"/>
      <c r="AZ231" s="113"/>
      <c r="BA231" s="105"/>
      <c r="BB231" s="113"/>
      <c r="BC231" s="113"/>
      <c r="BD231" s="113"/>
      <c r="BE231" s="113"/>
      <c r="BF231" s="113"/>
      <c r="BG231" s="113"/>
      <c r="BH231" s="114"/>
      <c r="BI231" s="105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03"/>
      <c r="BT231" s="104"/>
      <c r="BU231" s="105"/>
      <c r="BV231" s="112"/>
      <c r="BW231" s="110"/>
      <c r="BX231" s="104"/>
      <c r="BY231" s="111"/>
      <c r="BZ231" s="102"/>
      <c r="CA231" s="101"/>
      <c r="CB231" s="101"/>
      <c r="CC231" s="106"/>
    </row>
    <row r="232" spans="1:81" ht="13.5" customHeight="1">
      <c r="A232" s="115"/>
      <c r="B232" s="116"/>
      <c r="C232" s="117"/>
      <c r="D232" s="117"/>
      <c r="E232" s="29"/>
      <c r="F232" s="108"/>
      <c r="G232" s="108"/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3"/>
      <c r="AY232" s="119"/>
      <c r="AZ232" s="113"/>
      <c r="BA232" s="105"/>
      <c r="BB232" s="113"/>
      <c r="BC232" s="113"/>
      <c r="BD232" s="113"/>
      <c r="BE232" s="113"/>
      <c r="BF232" s="113"/>
      <c r="BG232" s="113"/>
      <c r="BH232" s="114"/>
      <c r="BI232" s="105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03"/>
      <c r="BT232" s="104"/>
      <c r="BU232" s="105"/>
      <c r="BV232" s="112"/>
      <c r="BW232" s="110"/>
      <c r="BX232" s="104"/>
      <c r="BY232" s="111"/>
      <c r="BZ232" s="102"/>
      <c r="CA232" s="101"/>
      <c r="CB232" s="101"/>
      <c r="CC232" s="106"/>
    </row>
    <row r="233" spans="1:81" ht="13.5" customHeight="1">
      <c r="A233" s="115"/>
      <c r="B233" s="116"/>
      <c r="C233" s="117"/>
      <c r="D233" s="117"/>
      <c r="E233" s="30"/>
      <c r="F233" s="109"/>
      <c r="G233" s="109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7"/>
      <c r="AY233" s="119"/>
      <c r="AZ233" s="113"/>
      <c r="BA233" s="105"/>
      <c r="BB233" s="113"/>
      <c r="BC233" s="113"/>
      <c r="BD233" s="113"/>
      <c r="BE233" s="113"/>
      <c r="BF233" s="113"/>
      <c r="BG233" s="113"/>
      <c r="BH233" s="114"/>
      <c r="BI233" s="105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03"/>
      <c r="BT233" s="104"/>
      <c r="BU233" s="105"/>
      <c r="BV233" s="112"/>
      <c r="BW233" s="110"/>
      <c r="BX233" s="104"/>
      <c r="BY233" s="111"/>
      <c r="BZ233" s="102"/>
      <c r="CA233" s="101"/>
      <c r="CB233" s="101"/>
      <c r="CC233" s="106"/>
    </row>
    <row r="234" spans="1:81" ht="13.5" customHeight="1">
      <c r="A234" s="130">
        <v>33</v>
      </c>
      <c r="B234" s="131"/>
      <c r="C234" s="132"/>
      <c r="D234" s="132"/>
      <c r="E234" s="118" t="s">
        <v>14</v>
      </c>
      <c r="F234" s="118"/>
      <c r="G234" s="118"/>
      <c r="H234" s="74">
        <f aca="true" t="shared" si="32" ref="H234:AX234">H235+H236+H237+H238+H239+H240</f>
        <v>0</v>
      </c>
      <c r="I234" s="59">
        <f t="shared" si="32"/>
        <v>0</v>
      </c>
      <c r="J234" s="59">
        <f t="shared" si="32"/>
        <v>0</v>
      </c>
      <c r="K234" s="59">
        <f t="shared" si="32"/>
        <v>0</v>
      </c>
      <c r="L234" s="59">
        <f t="shared" si="32"/>
        <v>0</v>
      </c>
      <c r="M234" s="59">
        <f t="shared" si="32"/>
        <v>0</v>
      </c>
      <c r="N234" s="59">
        <f t="shared" si="32"/>
        <v>0</v>
      </c>
      <c r="O234" s="59">
        <f t="shared" si="32"/>
        <v>0</v>
      </c>
      <c r="P234" s="59">
        <f t="shared" si="32"/>
        <v>0</v>
      </c>
      <c r="Q234" s="59">
        <f t="shared" si="32"/>
        <v>0</v>
      </c>
      <c r="R234" s="59">
        <f t="shared" si="32"/>
        <v>0</v>
      </c>
      <c r="S234" s="59">
        <f t="shared" si="32"/>
        <v>0</v>
      </c>
      <c r="T234" s="59">
        <f t="shared" si="32"/>
        <v>0</v>
      </c>
      <c r="U234" s="59">
        <f t="shared" si="32"/>
        <v>0</v>
      </c>
      <c r="V234" s="59">
        <f t="shared" si="32"/>
        <v>0</v>
      </c>
      <c r="W234" s="59">
        <f t="shared" si="32"/>
        <v>0</v>
      </c>
      <c r="X234" s="59">
        <f t="shared" si="32"/>
        <v>0</v>
      </c>
      <c r="Y234" s="59">
        <f t="shared" si="32"/>
        <v>0</v>
      </c>
      <c r="Z234" s="59">
        <f t="shared" si="32"/>
        <v>0</v>
      </c>
      <c r="AA234" s="59">
        <f t="shared" si="32"/>
        <v>0</v>
      </c>
      <c r="AB234" s="59">
        <f t="shared" si="32"/>
        <v>0</v>
      </c>
      <c r="AC234" s="59">
        <f t="shared" si="32"/>
        <v>0</v>
      </c>
      <c r="AD234" s="59">
        <f t="shared" si="32"/>
        <v>0</v>
      </c>
      <c r="AE234" s="59">
        <f t="shared" si="32"/>
        <v>0</v>
      </c>
      <c r="AF234" s="59">
        <f t="shared" si="32"/>
        <v>0</v>
      </c>
      <c r="AG234" s="59">
        <f t="shared" si="32"/>
        <v>0</v>
      </c>
      <c r="AH234" s="59">
        <f t="shared" si="32"/>
        <v>0</v>
      </c>
      <c r="AI234" s="59">
        <f t="shared" si="32"/>
        <v>0</v>
      </c>
      <c r="AJ234" s="59">
        <f t="shared" si="32"/>
        <v>0</v>
      </c>
      <c r="AK234" s="59">
        <f t="shared" si="32"/>
        <v>0</v>
      </c>
      <c r="AL234" s="59">
        <f t="shared" si="32"/>
        <v>0</v>
      </c>
      <c r="AM234" s="59">
        <f t="shared" si="32"/>
        <v>0</v>
      </c>
      <c r="AN234" s="59">
        <f t="shared" si="32"/>
        <v>0</v>
      </c>
      <c r="AO234" s="59">
        <f t="shared" si="32"/>
        <v>0</v>
      </c>
      <c r="AP234" s="59">
        <f t="shared" si="32"/>
        <v>0</v>
      </c>
      <c r="AQ234" s="59">
        <f t="shared" si="32"/>
        <v>0</v>
      </c>
      <c r="AR234" s="59">
        <f t="shared" si="32"/>
        <v>0</v>
      </c>
      <c r="AS234" s="59">
        <f t="shared" si="32"/>
        <v>0</v>
      </c>
      <c r="AT234" s="59">
        <f t="shared" si="32"/>
        <v>0</v>
      </c>
      <c r="AU234" s="59">
        <f t="shared" si="32"/>
        <v>0</v>
      </c>
      <c r="AV234" s="59">
        <f t="shared" si="32"/>
        <v>0</v>
      </c>
      <c r="AW234" s="59">
        <f t="shared" si="32"/>
        <v>0</v>
      </c>
      <c r="AX234" s="75">
        <f t="shared" si="32"/>
        <v>0</v>
      </c>
      <c r="AY234" s="119">
        <f>H234+I234+J234+K234+L234+M234+N234+O234+P234+Q234+R234+S234+T234+U234+V234+W234+X234+Y234+Z234+AA234+AB234+AC234+AD234+AE234+AF234+AG234+AH234+AI234+AJ234+AK234+AL234+AM234+AN234+AO234+AP234+AQ234+AR234+AS234+AT234+AU234+AV234+AW234+AX234</f>
        <v>0</v>
      </c>
      <c r="AZ234" s="129"/>
      <c r="BA234" s="127"/>
      <c r="BB234" s="129"/>
      <c r="BC234" s="129"/>
      <c r="BD234" s="129"/>
      <c r="BE234" s="129"/>
      <c r="BF234" s="129"/>
      <c r="BG234" s="129"/>
      <c r="BH234" s="114">
        <f>BA234+BB234+BC234+BD234+BE234+BF234+BG234</f>
        <v>0</v>
      </c>
      <c r="BI234" s="127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03">
        <f>BI234+BJ234+BK234+BL234+BM234+BN234+BO234+BP234+BQ234+BR234</f>
        <v>0</v>
      </c>
      <c r="BT234" s="104">
        <f>BS234+BH234+AY234</f>
        <v>0</v>
      </c>
      <c r="BU234" s="127"/>
      <c r="BV234" s="128"/>
      <c r="BW234" s="125"/>
      <c r="BX234" s="104">
        <f>BU234-BW234</f>
        <v>0</v>
      </c>
      <c r="BY234" s="126"/>
      <c r="BZ234" s="102">
        <f>BT234-BX234-BY234</f>
        <v>0</v>
      </c>
      <c r="CA234" s="120"/>
      <c r="CB234" s="120"/>
      <c r="CC234" s="121"/>
    </row>
    <row r="235" spans="1:81" ht="13.5" customHeight="1">
      <c r="A235" s="130"/>
      <c r="B235" s="131"/>
      <c r="C235" s="132"/>
      <c r="D235" s="132"/>
      <c r="E235" s="54"/>
      <c r="F235" s="122"/>
      <c r="G235" s="122"/>
      <c r="H235" s="63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6"/>
      <c r="AY235" s="119"/>
      <c r="AZ235" s="129"/>
      <c r="BA235" s="127"/>
      <c r="BB235" s="129"/>
      <c r="BC235" s="129"/>
      <c r="BD235" s="129"/>
      <c r="BE235" s="129"/>
      <c r="BF235" s="129"/>
      <c r="BG235" s="129"/>
      <c r="BH235" s="114"/>
      <c r="BI235" s="127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03"/>
      <c r="BT235" s="104"/>
      <c r="BU235" s="127"/>
      <c r="BV235" s="128"/>
      <c r="BW235" s="125"/>
      <c r="BX235" s="104"/>
      <c r="BY235" s="126"/>
      <c r="BZ235" s="102"/>
      <c r="CA235" s="120"/>
      <c r="CB235" s="120"/>
      <c r="CC235" s="121"/>
    </row>
    <row r="236" spans="1:81" ht="13.5" customHeight="1">
      <c r="A236" s="130"/>
      <c r="B236" s="131"/>
      <c r="C236" s="132"/>
      <c r="D236" s="132"/>
      <c r="E236" s="55"/>
      <c r="F236" s="123"/>
      <c r="G236" s="123"/>
      <c r="H236" s="67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8"/>
      <c r="AY236" s="119"/>
      <c r="AZ236" s="129"/>
      <c r="BA236" s="127"/>
      <c r="BB236" s="129"/>
      <c r="BC236" s="129"/>
      <c r="BD236" s="129"/>
      <c r="BE236" s="129"/>
      <c r="BF236" s="129"/>
      <c r="BG236" s="129"/>
      <c r="BH236" s="114"/>
      <c r="BI236" s="127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03"/>
      <c r="BT236" s="104"/>
      <c r="BU236" s="127"/>
      <c r="BV236" s="128"/>
      <c r="BW236" s="125"/>
      <c r="BX236" s="104"/>
      <c r="BY236" s="126"/>
      <c r="BZ236" s="102"/>
      <c r="CA236" s="120"/>
      <c r="CB236" s="120"/>
      <c r="CC236" s="121"/>
    </row>
    <row r="237" spans="1:81" ht="13.5" customHeight="1">
      <c r="A237" s="130"/>
      <c r="B237" s="131"/>
      <c r="C237" s="132"/>
      <c r="D237" s="132"/>
      <c r="E237" s="26"/>
      <c r="F237" s="123"/>
      <c r="G237" s="123"/>
      <c r="H237" s="67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8"/>
      <c r="AY237" s="119"/>
      <c r="AZ237" s="129"/>
      <c r="BA237" s="127"/>
      <c r="BB237" s="129"/>
      <c r="BC237" s="129"/>
      <c r="BD237" s="129"/>
      <c r="BE237" s="129"/>
      <c r="BF237" s="129"/>
      <c r="BG237" s="129"/>
      <c r="BH237" s="114"/>
      <c r="BI237" s="127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03"/>
      <c r="BT237" s="104"/>
      <c r="BU237" s="127"/>
      <c r="BV237" s="128"/>
      <c r="BW237" s="125"/>
      <c r="BX237" s="104"/>
      <c r="BY237" s="126"/>
      <c r="BZ237" s="102"/>
      <c r="CA237" s="120"/>
      <c r="CB237" s="120"/>
      <c r="CC237" s="121"/>
    </row>
    <row r="238" spans="1:81" ht="13.5" customHeight="1">
      <c r="A238" s="130"/>
      <c r="B238" s="131"/>
      <c r="C238" s="132"/>
      <c r="D238" s="132"/>
      <c r="E238" s="26"/>
      <c r="F238" s="123"/>
      <c r="G238" s="123"/>
      <c r="H238" s="67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8"/>
      <c r="AY238" s="119"/>
      <c r="AZ238" s="129"/>
      <c r="BA238" s="127"/>
      <c r="BB238" s="129"/>
      <c r="BC238" s="129"/>
      <c r="BD238" s="129"/>
      <c r="BE238" s="129"/>
      <c r="BF238" s="129"/>
      <c r="BG238" s="129"/>
      <c r="BH238" s="114"/>
      <c r="BI238" s="127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03"/>
      <c r="BT238" s="104"/>
      <c r="BU238" s="127"/>
      <c r="BV238" s="128"/>
      <c r="BW238" s="125"/>
      <c r="BX238" s="104"/>
      <c r="BY238" s="126"/>
      <c r="BZ238" s="102"/>
      <c r="CA238" s="120"/>
      <c r="CB238" s="120"/>
      <c r="CC238" s="121"/>
    </row>
    <row r="239" spans="1:81" ht="13.5" customHeight="1">
      <c r="A239" s="130"/>
      <c r="B239" s="131"/>
      <c r="C239" s="132"/>
      <c r="D239" s="132"/>
      <c r="E239" s="26"/>
      <c r="F239" s="123"/>
      <c r="G239" s="123"/>
      <c r="H239" s="67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8"/>
      <c r="AY239" s="119"/>
      <c r="AZ239" s="129"/>
      <c r="BA239" s="127"/>
      <c r="BB239" s="129"/>
      <c r="BC239" s="129"/>
      <c r="BD239" s="129"/>
      <c r="BE239" s="129"/>
      <c r="BF239" s="129"/>
      <c r="BG239" s="129"/>
      <c r="BH239" s="114"/>
      <c r="BI239" s="127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03"/>
      <c r="BT239" s="104"/>
      <c r="BU239" s="127"/>
      <c r="BV239" s="128"/>
      <c r="BW239" s="125"/>
      <c r="BX239" s="104"/>
      <c r="BY239" s="126"/>
      <c r="BZ239" s="102"/>
      <c r="CA239" s="120"/>
      <c r="CB239" s="120"/>
      <c r="CC239" s="121"/>
    </row>
    <row r="240" spans="1:81" ht="13.5" customHeight="1">
      <c r="A240" s="130"/>
      <c r="B240" s="131"/>
      <c r="C240" s="132"/>
      <c r="D240" s="132"/>
      <c r="E240" s="27"/>
      <c r="F240" s="124"/>
      <c r="G240" s="124"/>
      <c r="H240" s="69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2"/>
      <c r="AY240" s="119"/>
      <c r="AZ240" s="129"/>
      <c r="BA240" s="127"/>
      <c r="BB240" s="129"/>
      <c r="BC240" s="129"/>
      <c r="BD240" s="129"/>
      <c r="BE240" s="129"/>
      <c r="BF240" s="129"/>
      <c r="BG240" s="129"/>
      <c r="BH240" s="114"/>
      <c r="BI240" s="127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03"/>
      <c r="BT240" s="104"/>
      <c r="BU240" s="127"/>
      <c r="BV240" s="128"/>
      <c r="BW240" s="125"/>
      <c r="BX240" s="104"/>
      <c r="BY240" s="126"/>
      <c r="BZ240" s="102"/>
      <c r="CA240" s="120"/>
      <c r="CB240" s="120"/>
      <c r="CC240" s="121"/>
    </row>
    <row r="241" spans="1:81" ht="13.5" customHeight="1">
      <c r="A241" s="115">
        <v>34</v>
      </c>
      <c r="B241" s="116"/>
      <c r="C241" s="117"/>
      <c r="D241" s="117"/>
      <c r="E241" s="118" t="s">
        <v>14</v>
      </c>
      <c r="F241" s="118"/>
      <c r="G241" s="118"/>
      <c r="H241" s="74">
        <f aca="true" t="shared" si="33" ref="H241:AX241">H242+H243+H244+H245+H246+H247</f>
        <v>0</v>
      </c>
      <c r="I241" s="59">
        <f t="shared" si="33"/>
        <v>0</v>
      </c>
      <c r="J241" s="59">
        <f t="shared" si="33"/>
        <v>0</v>
      </c>
      <c r="K241" s="59">
        <f t="shared" si="33"/>
        <v>0</v>
      </c>
      <c r="L241" s="59">
        <f t="shared" si="33"/>
        <v>0</v>
      </c>
      <c r="M241" s="59">
        <f t="shared" si="33"/>
        <v>0</v>
      </c>
      <c r="N241" s="59">
        <f t="shared" si="33"/>
        <v>0</v>
      </c>
      <c r="O241" s="59">
        <f t="shared" si="33"/>
        <v>0</v>
      </c>
      <c r="P241" s="59">
        <f t="shared" si="33"/>
        <v>0</v>
      </c>
      <c r="Q241" s="59">
        <f t="shared" si="33"/>
        <v>0</v>
      </c>
      <c r="R241" s="59">
        <f t="shared" si="33"/>
        <v>0</v>
      </c>
      <c r="S241" s="59">
        <f t="shared" si="33"/>
        <v>0</v>
      </c>
      <c r="T241" s="59">
        <f t="shared" si="33"/>
        <v>0</v>
      </c>
      <c r="U241" s="59">
        <f t="shared" si="33"/>
        <v>0</v>
      </c>
      <c r="V241" s="59">
        <f t="shared" si="33"/>
        <v>0</v>
      </c>
      <c r="W241" s="59">
        <f t="shared" si="33"/>
        <v>0</v>
      </c>
      <c r="X241" s="59">
        <f t="shared" si="33"/>
        <v>0</v>
      </c>
      <c r="Y241" s="59">
        <f t="shared" si="33"/>
        <v>0</v>
      </c>
      <c r="Z241" s="59">
        <f t="shared" si="33"/>
        <v>0</v>
      </c>
      <c r="AA241" s="59">
        <f t="shared" si="33"/>
        <v>0</v>
      </c>
      <c r="AB241" s="59">
        <f t="shared" si="33"/>
        <v>0</v>
      </c>
      <c r="AC241" s="59">
        <f t="shared" si="33"/>
        <v>0</v>
      </c>
      <c r="AD241" s="59">
        <f t="shared" si="33"/>
        <v>0</v>
      </c>
      <c r="AE241" s="59">
        <f t="shared" si="33"/>
        <v>0</v>
      </c>
      <c r="AF241" s="59">
        <f t="shared" si="33"/>
        <v>0</v>
      </c>
      <c r="AG241" s="59">
        <f t="shared" si="33"/>
        <v>0</v>
      </c>
      <c r="AH241" s="59">
        <f t="shared" si="33"/>
        <v>0</v>
      </c>
      <c r="AI241" s="59">
        <f t="shared" si="33"/>
        <v>0</v>
      </c>
      <c r="AJ241" s="59">
        <f t="shared" si="33"/>
        <v>0</v>
      </c>
      <c r="AK241" s="59">
        <f t="shared" si="33"/>
        <v>0</v>
      </c>
      <c r="AL241" s="59">
        <f t="shared" si="33"/>
        <v>0</v>
      </c>
      <c r="AM241" s="59">
        <f t="shared" si="33"/>
        <v>0</v>
      </c>
      <c r="AN241" s="59">
        <f t="shared" si="33"/>
        <v>0</v>
      </c>
      <c r="AO241" s="59">
        <f t="shared" si="33"/>
        <v>0</v>
      </c>
      <c r="AP241" s="59">
        <f t="shared" si="33"/>
        <v>0</v>
      </c>
      <c r="AQ241" s="59">
        <f t="shared" si="33"/>
        <v>0</v>
      </c>
      <c r="AR241" s="59">
        <f t="shared" si="33"/>
        <v>0</v>
      </c>
      <c r="AS241" s="59">
        <f t="shared" si="33"/>
        <v>0</v>
      </c>
      <c r="AT241" s="59">
        <f t="shared" si="33"/>
        <v>0</v>
      </c>
      <c r="AU241" s="59">
        <f t="shared" si="33"/>
        <v>0</v>
      </c>
      <c r="AV241" s="59">
        <f t="shared" si="33"/>
        <v>0</v>
      </c>
      <c r="AW241" s="59">
        <f t="shared" si="33"/>
        <v>0</v>
      </c>
      <c r="AX241" s="75">
        <f t="shared" si="33"/>
        <v>0</v>
      </c>
      <c r="AY241" s="119">
        <f>H241+I241+J241+K241+L241+M241+N241+O241+P241+Q241+R241+S241+T241+U241+V241+W241+X241+Y241+Z241+AA241+AB241+AC241+AD241+AE241+AF241+AG241+AH241+AI241+AJ241+AK241+AL241+AM241+AN241+AO241+AP241+AQ241+AR241+AS241+AT241+AU241+AV241+AW241+AX241</f>
        <v>0</v>
      </c>
      <c r="AZ241" s="113"/>
      <c r="BA241" s="105"/>
      <c r="BB241" s="113"/>
      <c r="BC241" s="113"/>
      <c r="BD241" s="113"/>
      <c r="BE241" s="113"/>
      <c r="BF241" s="113"/>
      <c r="BG241" s="113"/>
      <c r="BH241" s="114">
        <f>BA241+BB241+BC241+BD241+BE241+BF241+BG241</f>
        <v>0</v>
      </c>
      <c r="BI241" s="105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03">
        <f>BI241+BJ241+BK241+BL241+BM241+BN241+BO241+BP241+BQ241+BR241</f>
        <v>0</v>
      </c>
      <c r="BT241" s="104">
        <f>BS241+BH241+AY241</f>
        <v>0</v>
      </c>
      <c r="BU241" s="105"/>
      <c r="BV241" s="112"/>
      <c r="BW241" s="110"/>
      <c r="BX241" s="104">
        <f>BU241-BW241</f>
        <v>0</v>
      </c>
      <c r="BY241" s="111"/>
      <c r="BZ241" s="102">
        <f>BT241-BX241-BY241</f>
        <v>0</v>
      </c>
      <c r="CA241" s="101"/>
      <c r="CB241" s="101"/>
      <c r="CC241" s="106"/>
    </row>
    <row r="242" spans="1:81" ht="13.5" customHeight="1">
      <c r="A242" s="115"/>
      <c r="B242" s="116"/>
      <c r="C242" s="117"/>
      <c r="D242" s="117"/>
      <c r="E242" s="56"/>
      <c r="F242" s="107"/>
      <c r="G242" s="107"/>
      <c r="H242" s="77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9"/>
      <c r="AY242" s="119"/>
      <c r="AZ242" s="113"/>
      <c r="BA242" s="105"/>
      <c r="BB242" s="113"/>
      <c r="BC242" s="113"/>
      <c r="BD242" s="113"/>
      <c r="BE242" s="113"/>
      <c r="BF242" s="113"/>
      <c r="BG242" s="113"/>
      <c r="BH242" s="114"/>
      <c r="BI242" s="105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03"/>
      <c r="BT242" s="104"/>
      <c r="BU242" s="105"/>
      <c r="BV242" s="112"/>
      <c r="BW242" s="110"/>
      <c r="BX242" s="104"/>
      <c r="BY242" s="111"/>
      <c r="BZ242" s="102"/>
      <c r="CA242" s="101"/>
      <c r="CB242" s="101"/>
      <c r="CC242" s="106"/>
    </row>
    <row r="243" spans="1:81" ht="13.5" customHeight="1">
      <c r="A243" s="115"/>
      <c r="B243" s="116"/>
      <c r="C243" s="117"/>
      <c r="D243" s="117"/>
      <c r="E243" s="57"/>
      <c r="F243" s="108"/>
      <c r="G243" s="108"/>
      <c r="H243" s="80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3"/>
      <c r="AY243" s="119"/>
      <c r="AZ243" s="113"/>
      <c r="BA243" s="105"/>
      <c r="BB243" s="113"/>
      <c r="BC243" s="113"/>
      <c r="BD243" s="113"/>
      <c r="BE243" s="113"/>
      <c r="BF243" s="113"/>
      <c r="BG243" s="113"/>
      <c r="BH243" s="114"/>
      <c r="BI243" s="105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03"/>
      <c r="BT243" s="104"/>
      <c r="BU243" s="105"/>
      <c r="BV243" s="112"/>
      <c r="BW243" s="110"/>
      <c r="BX243" s="104"/>
      <c r="BY243" s="111"/>
      <c r="BZ243" s="102"/>
      <c r="CA243" s="101"/>
      <c r="CB243" s="101"/>
      <c r="CC243" s="106"/>
    </row>
    <row r="244" spans="1:81" ht="13.5" customHeight="1">
      <c r="A244" s="115"/>
      <c r="B244" s="116"/>
      <c r="C244" s="117"/>
      <c r="D244" s="117"/>
      <c r="E244" s="29"/>
      <c r="F244" s="108"/>
      <c r="G244" s="108"/>
      <c r="H244" s="80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3"/>
      <c r="AY244" s="119"/>
      <c r="AZ244" s="113"/>
      <c r="BA244" s="105"/>
      <c r="BB244" s="113"/>
      <c r="BC244" s="113"/>
      <c r="BD244" s="113"/>
      <c r="BE244" s="113"/>
      <c r="BF244" s="113"/>
      <c r="BG244" s="113"/>
      <c r="BH244" s="114"/>
      <c r="BI244" s="105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03"/>
      <c r="BT244" s="104"/>
      <c r="BU244" s="105"/>
      <c r="BV244" s="112"/>
      <c r="BW244" s="110"/>
      <c r="BX244" s="104"/>
      <c r="BY244" s="111"/>
      <c r="BZ244" s="102"/>
      <c r="CA244" s="101"/>
      <c r="CB244" s="101"/>
      <c r="CC244" s="106"/>
    </row>
    <row r="245" spans="1:81" ht="13.5" customHeight="1">
      <c r="A245" s="115"/>
      <c r="B245" s="116"/>
      <c r="C245" s="117"/>
      <c r="D245" s="117"/>
      <c r="E245" s="29"/>
      <c r="F245" s="108"/>
      <c r="G245" s="108"/>
      <c r="H245" s="80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3"/>
      <c r="AY245" s="119"/>
      <c r="AZ245" s="113"/>
      <c r="BA245" s="105"/>
      <c r="BB245" s="113"/>
      <c r="BC245" s="113"/>
      <c r="BD245" s="113"/>
      <c r="BE245" s="113"/>
      <c r="BF245" s="113"/>
      <c r="BG245" s="113"/>
      <c r="BH245" s="114"/>
      <c r="BI245" s="105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03"/>
      <c r="BT245" s="104"/>
      <c r="BU245" s="105"/>
      <c r="BV245" s="112"/>
      <c r="BW245" s="110"/>
      <c r="BX245" s="104"/>
      <c r="BY245" s="111"/>
      <c r="BZ245" s="102"/>
      <c r="CA245" s="101"/>
      <c r="CB245" s="101"/>
      <c r="CC245" s="106"/>
    </row>
    <row r="246" spans="1:81" ht="13.5" customHeight="1">
      <c r="A246" s="115"/>
      <c r="B246" s="116"/>
      <c r="C246" s="117"/>
      <c r="D246" s="117"/>
      <c r="E246" s="29"/>
      <c r="F246" s="108"/>
      <c r="G246" s="108"/>
      <c r="H246" s="80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3"/>
      <c r="AY246" s="119"/>
      <c r="AZ246" s="113"/>
      <c r="BA246" s="105"/>
      <c r="BB246" s="113"/>
      <c r="BC246" s="113"/>
      <c r="BD246" s="113"/>
      <c r="BE246" s="113"/>
      <c r="BF246" s="113"/>
      <c r="BG246" s="113"/>
      <c r="BH246" s="114"/>
      <c r="BI246" s="105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03"/>
      <c r="BT246" s="104"/>
      <c r="BU246" s="105"/>
      <c r="BV246" s="112"/>
      <c r="BW246" s="110"/>
      <c r="BX246" s="104"/>
      <c r="BY246" s="111"/>
      <c r="BZ246" s="102"/>
      <c r="CA246" s="101"/>
      <c r="CB246" s="101"/>
      <c r="CC246" s="106"/>
    </row>
    <row r="247" spans="1:81" ht="13.5" customHeight="1">
      <c r="A247" s="115"/>
      <c r="B247" s="116"/>
      <c r="C247" s="117"/>
      <c r="D247" s="117"/>
      <c r="E247" s="30"/>
      <c r="F247" s="109"/>
      <c r="G247" s="109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7"/>
      <c r="AY247" s="119"/>
      <c r="AZ247" s="113"/>
      <c r="BA247" s="105"/>
      <c r="BB247" s="113"/>
      <c r="BC247" s="113"/>
      <c r="BD247" s="113"/>
      <c r="BE247" s="113"/>
      <c r="BF247" s="113"/>
      <c r="BG247" s="113"/>
      <c r="BH247" s="114"/>
      <c r="BI247" s="105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03"/>
      <c r="BT247" s="104"/>
      <c r="BU247" s="105"/>
      <c r="BV247" s="112"/>
      <c r="BW247" s="110"/>
      <c r="BX247" s="104"/>
      <c r="BY247" s="111"/>
      <c r="BZ247" s="102"/>
      <c r="CA247" s="101"/>
      <c r="CB247" s="101"/>
      <c r="CC247" s="106"/>
    </row>
    <row r="248" spans="1:81" ht="13.5" customHeight="1">
      <c r="A248" s="130">
        <v>35</v>
      </c>
      <c r="B248" s="131"/>
      <c r="C248" s="132"/>
      <c r="D248" s="132"/>
      <c r="E248" s="118" t="s">
        <v>14</v>
      </c>
      <c r="F248" s="118"/>
      <c r="G248" s="118"/>
      <c r="H248" s="74">
        <f aca="true" t="shared" si="34" ref="H248:AX248">H249+H250+H251+H252+H253+H254</f>
        <v>0</v>
      </c>
      <c r="I248" s="59">
        <f t="shared" si="34"/>
        <v>0</v>
      </c>
      <c r="J248" s="59">
        <f t="shared" si="34"/>
        <v>0</v>
      </c>
      <c r="K248" s="59">
        <f t="shared" si="34"/>
        <v>0</v>
      </c>
      <c r="L248" s="59">
        <f t="shared" si="34"/>
        <v>0</v>
      </c>
      <c r="M248" s="59">
        <f t="shared" si="34"/>
        <v>0</v>
      </c>
      <c r="N248" s="59">
        <f t="shared" si="34"/>
        <v>0</v>
      </c>
      <c r="O248" s="59">
        <f t="shared" si="34"/>
        <v>0</v>
      </c>
      <c r="P248" s="59">
        <f t="shared" si="34"/>
        <v>0</v>
      </c>
      <c r="Q248" s="59">
        <f t="shared" si="34"/>
        <v>0</v>
      </c>
      <c r="R248" s="59">
        <f t="shared" si="34"/>
        <v>0</v>
      </c>
      <c r="S248" s="59">
        <f t="shared" si="34"/>
        <v>0</v>
      </c>
      <c r="T248" s="59">
        <f t="shared" si="34"/>
        <v>0</v>
      </c>
      <c r="U248" s="59">
        <f t="shared" si="34"/>
        <v>0</v>
      </c>
      <c r="V248" s="59">
        <f t="shared" si="34"/>
        <v>0</v>
      </c>
      <c r="W248" s="59">
        <f t="shared" si="34"/>
        <v>0</v>
      </c>
      <c r="X248" s="59">
        <f t="shared" si="34"/>
        <v>0</v>
      </c>
      <c r="Y248" s="59">
        <f t="shared" si="34"/>
        <v>0</v>
      </c>
      <c r="Z248" s="59">
        <f t="shared" si="34"/>
        <v>0</v>
      </c>
      <c r="AA248" s="59">
        <f t="shared" si="34"/>
        <v>0</v>
      </c>
      <c r="AB248" s="59">
        <f t="shared" si="34"/>
        <v>0</v>
      </c>
      <c r="AC248" s="59">
        <f t="shared" si="34"/>
        <v>0</v>
      </c>
      <c r="AD248" s="59">
        <f t="shared" si="34"/>
        <v>0</v>
      </c>
      <c r="AE248" s="59">
        <f t="shared" si="34"/>
        <v>0</v>
      </c>
      <c r="AF248" s="59">
        <f t="shared" si="34"/>
        <v>0</v>
      </c>
      <c r="AG248" s="59">
        <f t="shared" si="34"/>
        <v>0</v>
      </c>
      <c r="AH248" s="59">
        <f t="shared" si="34"/>
        <v>0</v>
      </c>
      <c r="AI248" s="59">
        <f t="shared" si="34"/>
        <v>0</v>
      </c>
      <c r="AJ248" s="59">
        <f t="shared" si="34"/>
        <v>0</v>
      </c>
      <c r="AK248" s="59">
        <f t="shared" si="34"/>
        <v>0</v>
      </c>
      <c r="AL248" s="59">
        <f t="shared" si="34"/>
        <v>0</v>
      </c>
      <c r="AM248" s="59">
        <f t="shared" si="34"/>
        <v>0</v>
      </c>
      <c r="AN248" s="59">
        <f t="shared" si="34"/>
        <v>0</v>
      </c>
      <c r="AO248" s="59">
        <f t="shared" si="34"/>
        <v>0</v>
      </c>
      <c r="AP248" s="59">
        <f t="shared" si="34"/>
        <v>0</v>
      </c>
      <c r="AQ248" s="59">
        <f t="shared" si="34"/>
        <v>0</v>
      </c>
      <c r="AR248" s="59">
        <f t="shared" si="34"/>
        <v>0</v>
      </c>
      <c r="AS248" s="59">
        <f t="shared" si="34"/>
        <v>0</v>
      </c>
      <c r="AT248" s="59">
        <f t="shared" si="34"/>
        <v>0</v>
      </c>
      <c r="AU248" s="59">
        <f t="shared" si="34"/>
        <v>0</v>
      </c>
      <c r="AV248" s="59">
        <f t="shared" si="34"/>
        <v>0</v>
      </c>
      <c r="AW248" s="59">
        <f t="shared" si="34"/>
        <v>0</v>
      </c>
      <c r="AX248" s="75">
        <f t="shared" si="34"/>
        <v>0</v>
      </c>
      <c r="AY248" s="119">
        <f>H248+I248+J248+K248+L248+M248+N248+O248+P248+Q248+R248+S248+T248+U248+V248+W248+X248+Y248+Z248+AA248+AB248+AC248+AD248+AE248+AF248+AG248+AH248+AI248+AJ248+AK248+AL248+AM248+AN248+AO248+AP248+AQ248+AR248+AS248+AT248+AU248+AV248+AW248+AX248</f>
        <v>0</v>
      </c>
      <c r="AZ248" s="129"/>
      <c r="BA248" s="127"/>
      <c r="BB248" s="129"/>
      <c r="BC248" s="129"/>
      <c r="BD248" s="129"/>
      <c r="BE248" s="129"/>
      <c r="BF248" s="129"/>
      <c r="BG248" s="129"/>
      <c r="BH248" s="114">
        <f>BA248+BB248+BC248+BD248+BE248+BF248+BG248</f>
        <v>0</v>
      </c>
      <c r="BI248" s="127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03">
        <f>BI248+BJ248+BK248+BL248+BM248+BN248+BO248+BP248+BQ248+BR248</f>
        <v>0</v>
      </c>
      <c r="BT248" s="104">
        <f>BS248+BH248+AY248</f>
        <v>0</v>
      </c>
      <c r="BU248" s="127"/>
      <c r="BV248" s="128"/>
      <c r="BW248" s="125"/>
      <c r="BX248" s="104">
        <f>BU248-BW248</f>
        <v>0</v>
      </c>
      <c r="BY248" s="126"/>
      <c r="BZ248" s="102">
        <f>BT248-BX248-BY248</f>
        <v>0</v>
      </c>
      <c r="CA248" s="120"/>
      <c r="CB248" s="120"/>
      <c r="CC248" s="121"/>
    </row>
    <row r="249" spans="1:81" ht="13.5" customHeight="1">
      <c r="A249" s="130"/>
      <c r="B249" s="131"/>
      <c r="C249" s="132"/>
      <c r="D249" s="132"/>
      <c r="E249" s="54"/>
      <c r="F249" s="122"/>
      <c r="G249" s="122"/>
      <c r="H249" s="63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6"/>
      <c r="AY249" s="119"/>
      <c r="AZ249" s="129"/>
      <c r="BA249" s="127"/>
      <c r="BB249" s="129"/>
      <c r="BC249" s="129"/>
      <c r="BD249" s="129"/>
      <c r="BE249" s="129"/>
      <c r="BF249" s="129"/>
      <c r="BG249" s="129"/>
      <c r="BH249" s="114"/>
      <c r="BI249" s="127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03"/>
      <c r="BT249" s="104"/>
      <c r="BU249" s="127"/>
      <c r="BV249" s="128"/>
      <c r="BW249" s="125"/>
      <c r="BX249" s="104"/>
      <c r="BY249" s="126"/>
      <c r="BZ249" s="102"/>
      <c r="CA249" s="120"/>
      <c r="CB249" s="120"/>
      <c r="CC249" s="121"/>
    </row>
    <row r="250" spans="1:81" ht="13.5" customHeight="1">
      <c r="A250" s="130"/>
      <c r="B250" s="131"/>
      <c r="C250" s="132"/>
      <c r="D250" s="132"/>
      <c r="E250" s="55"/>
      <c r="F250" s="123"/>
      <c r="G250" s="123"/>
      <c r="H250" s="67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8"/>
      <c r="AY250" s="119"/>
      <c r="AZ250" s="129"/>
      <c r="BA250" s="127"/>
      <c r="BB250" s="129"/>
      <c r="BC250" s="129"/>
      <c r="BD250" s="129"/>
      <c r="BE250" s="129"/>
      <c r="BF250" s="129"/>
      <c r="BG250" s="129"/>
      <c r="BH250" s="114"/>
      <c r="BI250" s="127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03"/>
      <c r="BT250" s="104"/>
      <c r="BU250" s="127"/>
      <c r="BV250" s="128"/>
      <c r="BW250" s="125"/>
      <c r="BX250" s="104"/>
      <c r="BY250" s="126"/>
      <c r="BZ250" s="102"/>
      <c r="CA250" s="120"/>
      <c r="CB250" s="120"/>
      <c r="CC250" s="121"/>
    </row>
    <row r="251" spans="1:81" ht="13.5" customHeight="1">
      <c r="A251" s="130"/>
      <c r="B251" s="131"/>
      <c r="C251" s="132"/>
      <c r="D251" s="132"/>
      <c r="E251" s="26"/>
      <c r="F251" s="123"/>
      <c r="G251" s="123"/>
      <c r="H251" s="67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8"/>
      <c r="AY251" s="119"/>
      <c r="AZ251" s="129"/>
      <c r="BA251" s="127"/>
      <c r="BB251" s="129"/>
      <c r="BC251" s="129"/>
      <c r="BD251" s="129"/>
      <c r="BE251" s="129"/>
      <c r="BF251" s="129"/>
      <c r="BG251" s="129"/>
      <c r="BH251" s="114"/>
      <c r="BI251" s="127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03"/>
      <c r="BT251" s="104"/>
      <c r="BU251" s="127"/>
      <c r="BV251" s="128"/>
      <c r="BW251" s="125"/>
      <c r="BX251" s="104"/>
      <c r="BY251" s="126"/>
      <c r="BZ251" s="102"/>
      <c r="CA251" s="120"/>
      <c r="CB251" s="120"/>
      <c r="CC251" s="121"/>
    </row>
    <row r="252" spans="1:81" ht="13.5" customHeight="1">
      <c r="A252" s="130"/>
      <c r="B252" s="131"/>
      <c r="C252" s="132"/>
      <c r="D252" s="132"/>
      <c r="E252" s="26"/>
      <c r="F252" s="123"/>
      <c r="G252" s="123"/>
      <c r="H252" s="67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8"/>
      <c r="AY252" s="119"/>
      <c r="AZ252" s="129"/>
      <c r="BA252" s="127"/>
      <c r="BB252" s="129"/>
      <c r="BC252" s="129"/>
      <c r="BD252" s="129"/>
      <c r="BE252" s="129"/>
      <c r="BF252" s="129"/>
      <c r="BG252" s="129"/>
      <c r="BH252" s="114"/>
      <c r="BI252" s="127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03"/>
      <c r="BT252" s="104"/>
      <c r="BU252" s="127"/>
      <c r="BV252" s="128"/>
      <c r="BW252" s="125"/>
      <c r="BX252" s="104"/>
      <c r="BY252" s="126"/>
      <c r="BZ252" s="102"/>
      <c r="CA252" s="120"/>
      <c r="CB252" s="120"/>
      <c r="CC252" s="121"/>
    </row>
    <row r="253" spans="1:81" ht="13.5" customHeight="1">
      <c r="A253" s="130"/>
      <c r="B253" s="131"/>
      <c r="C253" s="132"/>
      <c r="D253" s="132"/>
      <c r="E253" s="26"/>
      <c r="F253" s="123"/>
      <c r="G253" s="123"/>
      <c r="H253" s="67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8"/>
      <c r="AY253" s="119"/>
      <c r="AZ253" s="129"/>
      <c r="BA253" s="127"/>
      <c r="BB253" s="129"/>
      <c r="BC253" s="129"/>
      <c r="BD253" s="129"/>
      <c r="BE253" s="129"/>
      <c r="BF253" s="129"/>
      <c r="BG253" s="129"/>
      <c r="BH253" s="114"/>
      <c r="BI253" s="127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03"/>
      <c r="BT253" s="104"/>
      <c r="BU253" s="127"/>
      <c r="BV253" s="128"/>
      <c r="BW253" s="125"/>
      <c r="BX253" s="104"/>
      <c r="BY253" s="126"/>
      <c r="BZ253" s="102"/>
      <c r="CA253" s="120"/>
      <c r="CB253" s="120"/>
      <c r="CC253" s="121"/>
    </row>
    <row r="254" spans="1:81" ht="13.5" customHeight="1">
      <c r="A254" s="130"/>
      <c r="B254" s="131"/>
      <c r="C254" s="132"/>
      <c r="D254" s="132"/>
      <c r="E254" s="27"/>
      <c r="F254" s="124"/>
      <c r="G254" s="124"/>
      <c r="H254" s="69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2"/>
      <c r="AY254" s="119"/>
      <c r="AZ254" s="129"/>
      <c r="BA254" s="127"/>
      <c r="BB254" s="129"/>
      <c r="BC254" s="129"/>
      <c r="BD254" s="129"/>
      <c r="BE254" s="129"/>
      <c r="BF254" s="129"/>
      <c r="BG254" s="129"/>
      <c r="BH254" s="114"/>
      <c r="BI254" s="127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03"/>
      <c r="BT254" s="104"/>
      <c r="BU254" s="127"/>
      <c r="BV254" s="128"/>
      <c r="BW254" s="125"/>
      <c r="BX254" s="104"/>
      <c r="BY254" s="126"/>
      <c r="BZ254" s="102"/>
      <c r="CA254" s="120"/>
      <c r="CB254" s="120"/>
      <c r="CC254" s="121"/>
    </row>
    <row r="255" spans="1:81" ht="13.5" customHeight="1">
      <c r="A255" s="115">
        <v>36</v>
      </c>
      <c r="B255" s="116"/>
      <c r="C255" s="117"/>
      <c r="D255" s="117"/>
      <c r="E255" s="118" t="s">
        <v>14</v>
      </c>
      <c r="F255" s="118"/>
      <c r="G255" s="118"/>
      <c r="H255" s="74">
        <f aca="true" t="shared" si="35" ref="H255:AX255">H256+H257+H258+H259+H260+H261</f>
        <v>0</v>
      </c>
      <c r="I255" s="59">
        <f t="shared" si="35"/>
        <v>0</v>
      </c>
      <c r="J255" s="59">
        <f t="shared" si="35"/>
        <v>0</v>
      </c>
      <c r="K255" s="59">
        <f t="shared" si="35"/>
        <v>0</v>
      </c>
      <c r="L255" s="59">
        <f t="shared" si="35"/>
        <v>0</v>
      </c>
      <c r="M255" s="59">
        <f t="shared" si="35"/>
        <v>0</v>
      </c>
      <c r="N255" s="59">
        <f t="shared" si="35"/>
        <v>0</v>
      </c>
      <c r="O255" s="59">
        <f t="shared" si="35"/>
        <v>0</v>
      </c>
      <c r="P255" s="59">
        <f t="shared" si="35"/>
        <v>0</v>
      </c>
      <c r="Q255" s="59">
        <f t="shared" si="35"/>
        <v>0</v>
      </c>
      <c r="R255" s="59">
        <f t="shared" si="35"/>
        <v>0</v>
      </c>
      <c r="S255" s="59">
        <f t="shared" si="35"/>
        <v>0</v>
      </c>
      <c r="T255" s="59">
        <f t="shared" si="35"/>
        <v>0</v>
      </c>
      <c r="U255" s="59">
        <f t="shared" si="35"/>
        <v>0</v>
      </c>
      <c r="V255" s="59">
        <f t="shared" si="35"/>
        <v>0</v>
      </c>
      <c r="W255" s="59">
        <f t="shared" si="35"/>
        <v>0</v>
      </c>
      <c r="X255" s="59">
        <f t="shared" si="35"/>
        <v>0</v>
      </c>
      <c r="Y255" s="59">
        <f t="shared" si="35"/>
        <v>0</v>
      </c>
      <c r="Z255" s="59">
        <f t="shared" si="35"/>
        <v>0</v>
      </c>
      <c r="AA255" s="59">
        <f t="shared" si="35"/>
        <v>0</v>
      </c>
      <c r="AB255" s="59">
        <f t="shared" si="35"/>
        <v>0</v>
      </c>
      <c r="AC255" s="59">
        <f t="shared" si="35"/>
        <v>0</v>
      </c>
      <c r="AD255" s="59">
        <f t="shared" si="35"/>
        <v>0</v>
      </c>
      <c r="AE255" s="59">
        <f t="shared" si="35"/>
        <v>0</v>
      </c>
      <c r="AF255" s="59">
        <f t="shared" si="35"/>
        <v>0</v>
      </c>
      <c r="AG255" s="59">
        <f t="shared" si="35"/>
        <v>0</v>
      </c>
      <c r="AH255" s="59">
        <f t="shared" si="35"/>
        <v>0</v>
      </c>
      <c r="AI255" s="59">
        <f t="shared" si="35"/>
        <v>0</v>
      </c>
      <c r="AJ255" s="59">
        <f t="shared" si="35"/>
        <v>0</v>
      </c>
      <c r="AK255" s="59">
        <f t="shared" si="35"/>
        <v>0</v>
      </c>
      <c r="AL255" s="59">
        <f t="shared" si="35"/>
        <v>0</v>
      </c>
      <c r="AM255" s="59">
        <f t="shared" si="35"/>
        <v>0</v>
      </c>
      <c r="AN255" s="59">
        <f t="shared" si="35"/>
        <v>0</v>
      </c>
      <c r="AO255" s="59">
        <f t="shared" si="35"/>
        <v>0</v>
      </c>
      <c r="AP255" s="59">
        <f t="shared" si="35"/>
        <v>0</v>
      </c>
      <c r="AQ255" s="59">
        <f t="shared" si="35"/>
        <v>0</v>
      </c>
      <c r="AR255" s="59">
        <f t="shared" si="35"/>
        <v>0</v>
      </c>
      <c r="AS255" s="59">
        <f t="shared" si="35"/>
        <v>0</v>
      </c>
      <c r="AT255" s="59">
        <f t="shared" si="35"/>
        <v>0</v>
      </c>
      <c r="AU255" s="59">
        <f t="shared" si="35"/>
        <v>0</v>
      </c>
      <c r="AV255" s="59">
        <f t="shared" si="35"/>
        <v>0</v>
      </c>
      <c r="AW255" s="59">
        <f t="shared" si="35"/>
        <v>0</v>
      </c>
      <c r="AX255" s="75">
        <f t="shared" si="35"/>
        <v>0</v>
      </c>
      <c r="AY255" s="119">
        <f>H255+I255+J255+K255+L255+M255+N255+O255+P255+Q255+R255+S255+T255+U255+V255+W255+X255+Y255+Z255+AA255+AB255+AC255+AD255+AE255+AF255+AG255+AH255+AI255+AJ255+AK255+AL255+AM255+AN255+AO255+AP255+AQ255+AR255+AS255+AT255+AU255+AV255+AW255+AX255</f>
        <v>0</v>
      </c>
      <c r="AZ255" s="113"/>
      <c r="BA255" s="105"/>
      <c r="BB255" s="113"/>
      <c r="BC255" s="113"/>
      <c r="BD255" s="113"/>
      <c r="BE255" s="113"/>
      <c r="BF255" s="113"/>
      <c r="BG255" s="113"/>
      <c r="BH255" s="114">
        <f>BA255+BB255+BC255+BD255+BE255+BF255+BG255</f>
        <v>0</v>
      </c>
      <c r="BI255" s="105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03">
        <f>BI255+BJ255+BK255+BL255+BM255+BN255+BO255+BP255+BQ255+BR255</f>
        <v>0</v>
      </c>
      <c r="BT255" s="104">
        <f>BS255+BH255+AY255</f>
        <v>0</v>
      </c>
      <c r="BU255" s="105"/>
      <c r="BV255" s="112"/>
      <c r="BW255" s="110"/>
      <c r="BX255" s="104">
        <f>BU255-BW255</f>
        <v>0</v>
      </c>
      <c r="BY255" s="111"/>
      <c r="BZ255" s="102">
        <f>BT255-BX255-BY255</f>
        <v>0</v>
      </c>
      <c r="CA255" s="101"/>
      <c r="CB255" s="101"/>
      <c r="CC255" s="106"/>
    </row>
    <row r="256" spans="1:81" ht="13.5" customHeight="1">
      <c r="A256" s="115"/>
      <c r="B256" s="116"/>
      <c r="C256" s="117"/>
      <c r="D256" s="117"/>
      <c r="E256" s="56"/>
      <c r="F256" s="107"/>
      <c r="G256" s="107"/>
      <c r="H256" s="77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9"/>
      <c r="AY256" s="119"/>
      <c r="AZ256" s="113"/>
      <c r="BA256" s="105"/>
      <c r="BB256" s="113"/>
      <c r="BC256" s="113"/>
      <c r="BD256" s="113"/>
      <c r="BE256" s="113"/>
      <c r="BF256" s="113"/>
      <c r="BG256" s="113"/>
      <c r="BH256" s="114"/>
      <c r="BI256" s="105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03"/>
      <c r="BT256" s="104"/>
      <c r="BU256" s="105"/>
      <c r="BV256" s="112"/>
      <c r="BW256" s="110"/>
      <c r="BX256" s="104"/>
      <c r="BY256" s="111"/>
      <c r="BZ256" s="102"/>
      <c r="CA256" s="101"/>
      <c r="CB256" s="101"/>
      <c r="CC256" s="106"/>
    </row>
    <row r="257" spans="1:81" ht="13.5" customHeight="1">
      <c r="A257" s="115"/>
      <c r="B257" s="116"/>
      <c r="C257" s="117"/>
      <c r="D257" s="117"/>
      <c r="E257" s="57"/>
      <c r="F257" s="108"/>
      <c r="G257" s="108"/>
      <c r="H257" s="80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3"/>
      <c r="AY257" s="119"/>
      <c r="AZ257" s="113"/>
      <c r="BA257" s="105"/>
      <c r="BB257" s="113"/>
      <c r="BC257" s="113"/>
      <c r="BD257" s="113"/>
      <c r="BE257" s="113"/>
      <c r="BF257" s="113"/>
      <c r="BG257" s="113"/>
      <c r="BH257" s="114"/>
      <c r="BI257" s="105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03"/>
      <c r="BT257" s="104"/>
      <c r="BU257" s="105"/>
      <c r="BV257" s="112"/>
      <c r="BW257" s="110"/>
      <c r="BX257" s="104"/>
      <c r="BY257" s="111"/>
      <c r="BZ257" s="102"/>
      <c r="CA257" s="101"/>
      <c r="CB257" s="101"/>
      <c r="CC257" s="106"/>
    </row>
    <row r="258" spans="1:81" ht="13.5" customHeight="1">
      <c r="A258" s="115"/>
      <c r="B258" s="116"/>
      <c r="C258" s="117"/>
      <c r="D258" s="117"/>
      <c r="E258" s="29"/>
      <c r="F258" s="108"/>
      <c r="G258" s="108"/>
      <c r="H258" s="80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3"/>
      <c r="AY258" s="119"/>
      <c r="AZ258" s="113"/>
      <c r="BA258" s="105"/>
      <c r="BB258" s="113"/>
      <c r="BC258" s="113"/>
      <c r="BD258" s="113"/>
      <c r="BE258" s="113"/>
      <c r="BF258" s="113"/>
      <c r="BG258" s="113"/>
      <c r="BH258" s="114"/>
      <c r="BI258" s="105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03"/>
      <c r="BT258" s="104"/>
      <c r="BU258" s="105"/>
      <c r="BV258" s="112"/>
      <c r="BW258" s="110"/>
      <c r="BX258" s="104"/>
      <c r="BY258" s="111"/>
      <c r="BZ258" s="102"/>
      <c r="CA258" s="101"/>
      <c r="CB258" s="101"/>
      <c r="CC258" s="106"/>
    </row>
    <row r="259" spans="1:81" ht="13.5" customHeight="1">
      <c r="A259" s="115"/>
      <c r="B259" s="116"/>
      <c r="C259" s="117"/>
      <c r="D259" s="117"/>
      <c r="E259" s="29"/>
      <c r="F259" s="108"/>
      <c r="G259" s="108"/>
      <c r="H259" s="80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3"/>
      <c r="AY259" s="119"/>
      <c r="AZ259" s="113"/>
      <c r="BA259" s="105"/>
      <c r="BB259" s="113"/>
      <c r="BC259" s="113"/>
      <c r="BD259" s="113"/>
      <c r="BE259" s="113"/>
      <c r="BF259" s="113"/>
      <c r="BG259" s="113"/>
      <c r="BH259" s="114"/>
      <c r="BI259" s="105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03"/>
      <c r="BT259" s="104"/>
      <c r="BU259" s="105"/>
      <c r="BV259" s="112"/>
      <c r="BW259" s="110"/>
      <c r="BX259" s="104"/>
      <c r="BY259" s="111"/>
      <c r="BZ259" s="102"/>
      <c r="CA259" s="101"/>
      <c r="CB259" s="101"/>
      <c r="CC259" s="106"/>
    </row>
    <row r="260" spans="1:81" ht="13.5" customHeight="1">
      <c r="A260" s="115"/>
      <c r="B260" s="116"/>
      <c r="C260" s="117"/>
      <c r="D260" s="117"/>
      <c r="E260" s="29"/>
      <c r="F260" s="108"/>
      <c r="G260" s="108"/>
      <c r="H260" s="80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3"/>
      <c r="AY260" s="119"/>
      <c r="AZ260" s="113"/>
      <c r="BA260" s="105"/>
      <c r="BB260" s="113"/>
      <c r="BC260" s="113"/>
      <c r="BD260" s="113"/>
      <c r="BE260" s="113"/>
      <c r="BF260" s="113"/>
      <c r="BG260" s="113"/>
      <c r="BH260" s="114"/>
      <c r="BI260" s="105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03"/>
      <c r="BT260" s="104"/>
      <c r="BU260" s="105"/>
      <c r="BV260" s="112"/>
      <c r="BW260" s="110"/>
      <c r="BX260" s="104"/>
      <c r="BY260" s="111"/>
      <c r="BZ260" s="102"/>
      <c r="CA260" s="101"/>
      <c r="CB260" s="101"/>
      <c r="CC260" s="106"/>
    </row>
    <row r="261" spans="1:81" ht="13.5" customHeight="1">
      <c r="A261" s="115"/>
      <c r="B261" s="116"/>
      <c r="C261" s="117"/>
      <c r="D261" s="117"/>
      <c r="E261" s="30"/>
      <c r="F261" s="109"/>
      <c r="G261" s="109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7"/>
      <c r="AY261" s="119"/>
      <c r="AZ261" s="113"/>
      <c r="BA261" s="105"/>
      <c r="BB261" s="113"/>
      <c r="BC261" s="113"/>
      <c r="BD261" s="113"/>
      <c r="BE261" s="113"/>
      <c r="BF261" s="113"/>
      <c r="BG261" s="113"/>
      <c r="BH261" s="114"/>
      <c r="BI261" s="105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03"/>
      <c r="BT261" s="104"/>
      <c r="BU261" s="105"/>
      <c r="BV261" s="112"/>
      <c r="BW261" s="110"/>
      <c r="BX261" s="104"/>
      <c r="BY261" s="111"/>
      <c r="BZ261" s="102"/>
      <c r="CA261" s="101"/>
      <c r="CB261" s="101"/>
      <c r="CC261" s="106"/>
    </row>
    <row r="262" spans="1:81" ht="13.5" customHeight="1">
      <c r="A262" s="130">
        <v>37</v>
      </c>
      <c r="B262" s="131"/>
      <c r="C262" s="132"/>
      <c r="D262" s="132"/>
      <c r="E262" s="118" t="s">
        <v>14</v>
      </c>
      <c r="F262" s="118"/>
      <c r="G262" s="118"/>
      <c r="H262" s="74">
        <f aca="true" t="shared" si="36" ref="H262:AX262">H263+H264+H265+H266+H267+H268</f>
        <v>0</v>
      </c>
      <c r="I262" s="59">
        <f t="shared" si="36"/>
        <v>0</v>
      </c>
      <c r="J262" s="59">
        <f t="shared" si="36"/>
        <v>0</v>
      </c>
      <c r="K262" s="59">
        <f t="shared" si="36"/>
        <v>0</v>
      </c>
      <c r="L262" s="59">
        <f t="shared" si="36"/>
        <v>0</v>
      </c>
      <c r="M262" s="59">
        <f t="shared" si="36"/>
        <v>0</v>
      </c>
      <c r="N262" s="59">
        <f t="shared" si="36"/>
        <v>0</v>
      </c>
      <c r="O262" s="59">
        <f t="shared" si="36"/>
        <v>0</v>
      </c>
      <c r="P262" s="59">
        <f t="shared" si="36"/>
        <v>0</v>
      </c>
      <c r="Q262" s="59">
        <f t="shared" si="36"/>
        <v>0</v>
      </c>
      <c r="R262" s="59">
        <f t="shared" si="36"/>
        <v>0</v>
      </c>
      <c r="S262" s="59">
        <f t="shared" si="36"/>
        <v>0</v>
      </c>
      <c r="T262" s="59">
        <f t="shared" si="36"/>
        <v>0</v>
      </c>
      <c r="U262" s="59">
        <f t="shared" si="36"/>
        <v>0</v>
      </c>
      <c r="V262" s="59">
        <f t="shared" si="36"/>
        <v>0</v>
      </c>
      <c r="W262" s="59">
        <f t="shared" si="36"/>
        <v>0</v>
      </c>
      <c r="X262" s="59">
        <f t="shared" si="36"/>
        <v>0</v>
      </c>
      <c r="Y262" s="59">
        <f t="shared" si="36"/>
        <v>0</v>
      </c>
      <c r="Z262" s="59">
        <f t="shared" si="36"/>
        <v>0</v>
      </c>
      <c r="AA262" s="59">
        <f t="shared" si="36"/>
        <v>0</v>
      </c>
      <c r="AB262" s="59">
        <f t="shared" si="36"/>
        <v>0</v>
      </c>
      <c r="AC262" s="59">
        <f t="shared" si="36"/>
        <v>0</v>
      </c>
      <c r="AD262" s="59">
        <f t="shared" si="36"/>
        <v>0</v>
      </c>
      <c r="AE262" s="59">
        <f t="shared" si="36"/>
        <v>0</v>
      </c>
      <c r="AF262" s="59">
        <f t="shared" si="36"/>
        <v>0</v>
      </c>
      <c r="AG262" s="59">
        <f t="shared" si="36"/>
        <v>0</v>
      </c>
      <c r="AH262" s="59">
        <f t="shared" si="36"/>
        <v>0</v>
      </c>
      <c r="AI262" s="59">
        <f t="shared" si="36"/>
        <v>0</v>
      </c>
      <c r="AJ262" s="59">
        <f t="shared" si="36"/>
        <v>0</v>
      </c>
      <c r="AK262" s="59">
        <f t="shared" si="36"/>
        <v>0</v>
      </c>
      <c r="AL262" s="59">
        <f t="shared" si="36"/>
        <v>0</v>
      </c>
      <c r="AM262" s="59">
        <f t="shared" si="36"/>
        <v>0</v>
      </c>
      <c r="AN262" s="59">
        <f t="shared" si="36"/>
        <v>0</v>
      </c>
      <c r="AO262" s="59">
        <f t="shared" si="36"/>
        <v>0</v>
      </c>
      <c r="AP262" s="59">
        <f t="shared" si="36"/>
        <v>0</v>
      </c>
      <c r="AQ262" s="59">
        <f t="shared" si="36"/>
        <v>0</v>
      </c>
      <c r="AR262" s="59">
        <f t="shared" si="36"/>
        <v>0</v>
      </c>
      <c r="AS262" s="59">
        <f t="shared" si="36"/>
        <v>0</v>
      </c>
      <c r="AT262" s="59">
        <f t="shared" si="36"/>
        <v>0</v>
      </c>
      <c r="AU262" s="59">
        <f t="shared" si="36"/>
        <v>0</v>
      </c>
      <c r="AV262" s="59">
        <f t="shared" si="36"/>
        <v>0</v>
      </c>
      <c r="AW262" s="59">
        <f t="shared" si="36"/>
        <v>0</v>
      </c>
      <c r="AX262" s="75">
        <f t="shared" si="36"/>
        <v>0</v>
      </c>
      <c r="AY262" s="119">
        <f>H262+I262+J262+K262+L262+M262+N262+O262+P262+Q262+R262+S262+T262+U262+V262+W262+X262+Y262+Z262+AA262+AB262+AC262+AD262+AE262+AF262+AG262+AH262+AI262+AJ262+AK262+AL262+AM262+AN262+AO262+AP262+AQ262+AR262+AS262+AT262+AU262+AV262+AW262+AX262</f>
        <v>0</v>
      </c>
      <c r="AZ262" s="129"/>
      <c r="BA262" s="127"/>
      <c r="BB262" s="129"/>
      <c r="BC262" s="129"/>
      <c r="BD262" s="129"/>
      <c r="BE262" s="129"/>
      <c r="BF262" s="129"/>
      <c r="BG262" s="129"/>
      <c r="BH262" s="114">
        <f>BA262+BB262+BC262+BD262+BE262+BF262+BG262</f>
        <v>0</v>
      </c>
      <c r="BI262" s="127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03">
        <f>BI262+BJ262+BK262+BL262+BM262+BN262+BO262+BP262+BQ262+BR262</f>
        <v>0</v>
      </c>
      <c r="BT262" s="104">
        <f>BS262+BH262+AY262</f>
        <v>0</v>
      </c>
      <c r="BU262" s="127"/>
      <c r="BV262" s="128"/>
      <c r="BW262" s="125"/>
      <c r="BX262" s="104">
        <f>BU262-BW262</f>
        <v>0</v>
      </c>
      <c r="BY262" s="126"/>
      <c r="BZ262" s="102">
        <f>BT262-BX262-BY262</f>
        <v>0</v>
      </c>
      <c r="CA262" s="120"/>
      <c r="CB262" s="120"/>
      <c r="CC262" s="121"/>
    </row>
    <row r="263" spans="1:81" ht="13.5" customHeight="1">
      <c r="A263" s="130"/>
      <c r="B263" s="131"/>
      <c r="C263" s="132"/>
      <c r="D263" s="132"/>
      <c r="E263" s="54"/>
      <c r="F263" s="122"/>
      <c r="G263" s="122"/>
      <c r="H263" s="63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6"/>
      <c r="AY263" s="119"/>
      <c r="AZ263" s="129"/>
      <c r="BA263" s="127"/>
      <c r="BB263" s="129"/>
      <c r="BC263" s="129"/>
      <c r="BD263" s="129"/>
      <c r="BE263" s="129"/>
      <c r="BF263" s="129"/>
      <c r="BG263" s="129"/>
      <c r="BH263" s="114"/>
      <c r="BI263" s="127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03"/>
      <c r="BT263" s="104"/>
      <c r="BU263" s="127"/>
      <c r="BV263" s="128"/>
      <c r="BW263" s="125"/>
      <c r="BX263" s="104"/>
      <c r="BY263" s="126"/>
      <c r="BZ263" s="102"/>
      <c r="CA263" s="120"/>
      <c r="CB263" s="120"/>
      <c r="CC263" s="121"/>
    </row>
    <row r="264" spans="1:81" ht="13.5" customHeight="1">
      <c r="A264" s="130"/>
      <c r="B264" s="131"/>
      <c r="C264" s="132"/>
      <c r="D264" s="132"/>
      <c r="E264" s="26"/>
      <c r="F264" s="123"/>
      <c r="G264" s="123"/>
      <c r="H264" s="67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8"/>
      <c r="AY264" s="119"/>
      <c r="AZ264" s="129"/>
      <c r="BA264" s="127"/>
      <c r="BB264" s="129"/>
      <c r="BC264" s="129"/>
      <c r="BD264" s="129"/>
      <c r="BE264" s="129"/>
      <c r="BF264" s="129"/>
      <c r="BG264" s="129"/>
      <c r="BH264" s="114"/>
      <c r="BI264" s="127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03"/>
      <c r="BT264" s="104"/>
      <c r="BU264" s="127"/>
      <c r="BV264" s="128"/>
      <c r="BW264" s="125"/>
      <c r="BX264" s="104"/>
      <c r="BY264" s="126"/>
      <c r="BZ264" s="102"/>
      <c r="CA264" s="120"/>
      <c r="CB264" s="120"/>
      <c r="CC264" s="121"/>
    </row>
    <row r="265" spans="1:81" ht="13.5" customHeight="1">
      <c r="A265" s="130"/>
      <c r="B265" s="131"/>
      <c r="C265" s="132"/>
      <c r="D265" s="132"/>
      <c r="E265" s="26"/>
      <c r="F265" s="123"/>
      <c r="G265" s="123"/>
      <c r="H265" s="67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8"/>
      <c r="AY265" s="119"/>
      <c r="AZ265" s="129"/>
      <c r="BA265" s="127"/>
      <c r="BB265" s="129"/>
      <c r="BC265" s="129"/>
      <c r="BD265" s="129"/>
      <c r="BE265" s="129"/>
      <c r="BF265" s="129"/>
      <c r="BG265" s="129"/>
      <c r="BH265" s="114"/>
      <c r="BI265" s="127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03"/>
      <c r="BT265" s="104"/>
      <c r="BU265" s="127"/>
      <c r="BV265" s="128"/>
      <c r="BW265" s="125"/>
      <c r="BX265" s="104"/>
      <c r="BY265" s="126"/>
      <c r="BZ265" s="102"/>
      <c r="CA265" s="120"/>
      <c r="CB265" s="120"/>
      <c r="CC265" s="121"/>
    </row>
    <row r="266" spans="1:81" ht="13.5" customHeight="1">
      <c r="A266" s="130"/>
      <c r="B266" s="131"/>
      <c r="C266" s="132"/>
      <c r="D266" s="132"/>
      <c r="E266" s="26"/>
      <c r="F266" s="123"/>
      <c r="G266" s="123"/>
      <c r="H266" s="67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8"/>
      <c r="AY266" s="119"/>
      <c r="AZ266" s="129"/>
      <c r="BA266" s="127"/>
      <c r="BB266" s="129"/>
      <c r="BC266" s="129"/>
      <c r="BD266" s="129"/>
      <c r="BE266" s="129"/>
      <c r="BF266" s="129"/>
      <c r="BG266" s="129"/>
      <c r="BH266" s="114"/>
      <c r="BI266" s="127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03"/>
      <c r="BT266" s="104"/>
      <c r="BU266" s="127"/>
      <c r="BV266" s="128"/>
      <c r="BW266" s="125"/>
      <c r="BX266" s="104"/>
      <c r="BY266" s="126"/>
      <c r="BZ266" s="102"/>
      <c r="CA266" s="120"/>
      <c r="CB266" s="120"/>
      <c r="CC266" s="121"/>
    </row>
    <row r="267" spans="1:81" ht="13.5" customHeight="1">
      <c r="A267" s="130"/>
      <c r="B267" s="131"/>
      <c r="C267" s="132"/>
      <c r="D267" s="132"/>
      <c r="E267" s="26"/>
      <c r="F267" s="123"/>
      <c r="G267" s="123"/>
      <c r="H267" s="67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8"/>
      <c r="AY267" s="119"/>
      <c r="AZ267" s="129"/>
      <c r="BA267" s="127"/>
      <c r="BB267" s="129"/>
      <c r="BC267" s="129"/>
      <c r="BD267" s="129"/>
      <c r="BE267" s="129"/>
      <c r="BF267" s="129"/>
      <c r="BG267" s="129"/>
      <c r="BH267" s="114"/>
      <c r="BI267" s="127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03"/>
      <c r="BT267" s="104"/>
      <c r="BU267" s="127"/>
      <c r="BV267" s="128"/>
      <c r="BW267" s="125"/>
      <c r="BX267" s="104"/>
      <c r="BY267" s="126"/>
      <c r="BZ267" s="102"/>
      <c r="CA267" s="120"/>
      <c r="CB267" s="120"/>
      <c r="CC267" s="121"/>
    </row>
    <row r="268" spans="1:81" ht="13.5" customHeight="1">
      <c r="A268" s="130"/>
      <c r="B268" s="131"/>
      <c r="C268" s="132"/>
      <c r="D268" s="132"/>
      <c r="E268" s="27"/>
      <c r="F268" s="124"/>
      <c r="G268" s="124"/>
      <c r="H268" s="69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2"/>
      <c r="AY268" s="119"/>
      <c r="AZ268" s="129"/>
      <c r="BA268" s="127"/>
      <c r="BB268" s="129"/>
      <c r="BC268" s="129"/>
      <c r="BD268" s="129"/>
      <c r="BE268" s="129"/>
      <c r="BF268" s="129"/>
      <c r="BG268" s="129"/>
      <c r="BH268" s="114"/>
      <c r="BI268" s="127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03"/>
      <c r="BT268" s="104"/>
      <c r="BU268" s="127"/>
      <c r="BV268" s="128"/>
      <c r="BW268" s="125"/>
      <c r="BX268" s="104"/>
      <c r="BY268" s="126"/>
      <c r="BZ268" s="102"/>
      <c r="CA268" s="120"/>
      <c r="CB268" s="120"/>
      <c r="CC268" s="121"/>
    </row>
    <row r="269" spans="1:81" ht="13.5" customHeight="1">
      <c r="A269" s="115">
        <v>38</v>
      </c>
      <c r="B269" s="116"/>
      <c r="C269" s="117"/>
      <c r="D269" s="117"/>
      <c r="E269" s="118" t="s">
        <v>14</v>
      </c>
      <c r="F269" s="118"/>
      <c r="G269" s="118"/>
      <c r="H269" s="74">
        <f aca="true" t="shared" si="37" ref="H269:AX269">H270+H271+H272+H273+H274+H275</f>
        <v>0</v>
      </c>
      <c r="I269" s="59">
        <f t="shared" si="37"/>
        <v>0</v>
      </c>
      <c r="J269" s="59">
        <f t="shared" si="37"/>
        <v>0</v>
      </c>
      <c r="K269" s="59">
        <f t="shared" si="37"/>
        <v>0</v>
      </c>
      <c r="L269" s="59">
        <f t="shared" si="37"/>
        <v>0</v>
      </c>
      <c r="M269" s="59">
        <f t="shared" si="37"/>
        <v>0</v>
      </c>
      <c r="N269" s="59">
        <f t="shared" si="37"/>
        <v>0</v>
      </c>
      <c r="O269" s="59">
        <f t="shared" si="37"/>
        <v>0</v>
      </c>
      <c r="P269" s="59">
        <f t="shared" si="37"/>
        <v>0</v>
      </c>
      <c r="Q269" s="59">
        <f t="shared" si="37"/>
        <v>0</v>
      </c>
      <c r="R269" s="59">
        <f t="shared" si="37"/>
        <v>0</v>
      </c>
      <c r="S269" s="59">
        <f t="shared" si="37"/>
        <v>0</v>
      </c>
      <c r="T269" s="59">
        <f t="shared" si="37"/>
        <v>0</v>
      </c>
      <c r="U269" s="59">
        <f t="shared" si="37"/>
        <v>0</v>
      </c>
      <c r="V269" s="59">
        <f t="shared" si="37"/>
        <v>0</v>
      </c>
      <c r="W269" s="59">
        <f t="shared" si="37"/>
        <v>0</v>
      </c>
      <c r="X269" s="59">
        <f t="shared" si="37"/>
        <v>0</v>
      </c>
      <c r="Y269" s="59">
        <f t="shared" si="37"/>
        <v>0</v>
      </c>
      <c r="Z269" s="59">
        <f t="shared" si="37"/>
        <v>0</v>
      </c>
      <c r="AA269" s="59">
        <f t="shared" si="37"/>
        <v>0</v>
      </c>
      <c r="AB269" s="59">
        <f t="shared" si="37"/>
        <v>0</v>
      </c>
      <c r="AC269" s="59">
        <f t="shared" si="37"/>
        <v>0</v>
      </c>
      <c r="AD269" s="59">
        <f t="shared" si="37"/>
        <v>0</v>
      </c>
      <c r="AE269" s="59">
        <f t="shared" si="37"/>
        <v>0</v>
      </c>
      <c r="AF269" s="59">
        <f t="shared" si="37"/>
        <v>0</v>
      </c>
      <c r="AG269" s="59">
        <f t="shared" si="37"/>
        <v>0</v>
      </c>
      <c r="AH269" s="59">
        <f t="shared" si="37"/>
        <v>0</v>
      </c>
      <c r="AI269" s="59">
        <f t="shared" si="37"/>
        <v>0</v>
      </c>
      <c r="AJ269" s="59">
        <f t="shared" si="37"/>
        <v>0</v>
      </c>
      <c r="AK269" s="59">
        <f t="shared" si="37"/>
        <v>0</v>
      </c>
      <c r="AL269" s="59">
        <f t="shared" si="37"/>
        <v>0</v>
      </c>
      <c r="AM269" s="59">
        <f t="shared" si="37"/>
        <v>0</v>
      </c>
      <c r="AN269" s="59">
        <f t="shared" si="37"/>
        <v>0</v>
      </c>
      <c r="AO269" s="59">
        <f t="shared" si="37"/>
        <v>0</v>
      </c>
      <c r="AP269" s="59">
        <f t="shared" si="37"/>
        <v>0</v>
      </c>
      <c r="AQ269" s="59">
        <f t="shared" si="37"/>
        <v>0</v>
      </c>
      <c r="AR269" s="59">
        <f t="shared" si="37"/>
        <v>0</v>
      </c>
      <c r="AS269" s="59">
        <f t="shared" si="37"/>
        <v>0</v>
      </c>
      <c r="AT269" s="59">
        <f t="shared" si="37"/>
        <v>0</v>
      </c>
      <c r="AU269" s="59">
        <f t="shared" si="37"/>
        <v>0</v>
      </c>
      <c r="AV269" s="59">
        <f t="shared" si="37"/>
        <v>0</v>
      </c>
      <c r="AW269" s="59">
        <f t="shared" si="37"/>
        <v>0</v>
      </c>
      <c r="AX269" s="75">
        <f t="shared" si="37"/>
        <v>0</v>
      </c>
      <c r="AY269" s="119">
        <f>H269+I269+J269+K269+L269+M269+N269+O269+P269+Q269+R269+S269+T269+U269+V269+W269+X269+Y269+Z269+AA269+AB269+AC269+AD269+AE269+AF269+AG269+AH269+AI269+AJ269+AK269+AL269+AM269+AN269+AO269+AP269+AQ269+AR269+AS269+AT269+AU269+AV269+AW269+AX269</f>
        <v>0</v>
      </c>
      <c r="AZ269" s="113"/>
      <c r="BA269" s="105"/>
      <c r="BB269" s="113"/>
      <c r="BC269" s="113"/>
      <c r="BD269" s="113"/>
      <c r="BE269" s="113"/>
      <c r="BF269" s="113"/>
      <c r="BG269" s="113"/>
      <c r="BH269" s="114">
        <f>BA269+BB269+BC269+BD269+BE269+BF269+BG269</f>
        <v>0</v>
      </c>
      <c r="BI269" s="105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03">
        <f>BI269+BJ269+BK269+BL269+BM269+BN269+BO269+BP269+BQ269+BR269</f>
        <v>0</v>
      </c>
      <c r="BT269" s="104">
        <f>BS269+BH269+AY269</f>
        <v>0</v>
      </c>
      <c r="BU269" s="105"/>
      <c r="BV269" s="112"/>
      <c r="BW269" s="110"/>
      <c r="BX269" s="104">
        <f>BU269-BW269</f>
        <v>0</v>
      </c>
      <c r="BY269" s="111"/>
      <c r="BZ269" s="102">
        <f>BT269-BX269-BY269</f>
        <v>0</v>
      </c>
      <c r="CA269" s="101"/>
      <c r="CB269" s="101"/>
      <c r="CC269" s="106"/>
    </row>
    <row r="270" spans="1:81" ht="13.5" customHeight="1">
      <c r="A270" s="115"/>
      <c r="B270" s="116"/>
      <c r="C270" s="117"/>
      <c r="D270" s="117"/>
      <c r="E270" s="56"/>
      <c r="F270" s="107"/>
      <c r="G270" s="107"/>
      <c r="H270" s="77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9"/>
      <c r="AY270" s="119"/>
      <c r="AZ270" s="113"/>
      <c r="BA270" s="105"/>
      <c r="BB270" s="113"/>
      <c r="BC270" s="113"/>
      <c r="BD270" s="113"/>
      <c r="BE270" s="113"/>
      <c r="BF270" s="113"/>
      <c r="BG270" s="113"/>
      <c r="BH270" s="114"/>
      <c r="BI270" s="105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03"/>
      <c r="BT270" s="104"/>
      <c r="BU270" s="105"/>
      <c r="BV270" s="112"/>
      <c r="BW270" s="110"/>
      <c r="BX270" s="104"/>
      <c r="BY270" s="111"/>
      <c r="BZ270" s="102"/>
      <c r="CA270" s="101"/>
      <c r="CB270" s="101"/>
      <c r="CC270" s="106"/>
    </row>
    <row r="271" spans="1:81" ht="13.5" customHeight="1">
      <c r="A271" s="115"/>
      <c r="B271" s="116"/>
      <c r="C271" s="117"/>
      <c r="D271" s="117"/>
      <c r="E271" s="57"/>
      <c r="F271" s="108"/>
      <c r="G271" s="108"/>
      <c r="H271" s="80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3"/>
      <c r="AY271" s="119"/>
      <c r="AZ271" s="113"/>
      <c r="BA271" s="105"/>
      <c r="BB271" s="113"/>
      <c r="BC271" s="113"/>
      <c r="BD271" s="113"/>
      <c r="BE271" s="113"/>
      <c r="BF271" s="113"/>
      <c r="BG271" s="113"/>
      <c r="BH271" s="114"/>
      <c r="BI271" s="105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03"/>
      <c r="BT271" s="104"/>
      <c r="BU271" s="105"/>
      <c r="BV271" s="112"/>
      <c r="BW271" s="110"/>
      <c r="BX271" s="104"/>
      <c r="BY271" s="111"/>
      <c r="BZ271" s="102"/>
      <c r="CA271" s="101"/>
      <c r="CB271" s="101"/>
      <c r="CC271" s="106"/>
    </row>
    <row r="272" spans="1:81" ht="13.5" customHeight="1">
      <c r="A272" s="115"/>
      <c r="B272" s="116"/>
      <c r="C272" s="117"/>
      <c r="D272" s="117"/>
      <c r="E272" s="29"/>
      <c r="F272" s="108"/>
      <c r="G272" s="108"/>
      <c r="H272" s="80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3"/>
      <c r="AY272" s="119"/>
      <c r="AZ272" s="113"/>
      <c r="BA272" s="105"/>
      <c r="BB272" s="113"/>
      <c r="BC272" s="113"/>
      <c r="BD272" s="113"/>
      <c r="BE272" s="113"/>
      <c r="BF272" s="113"/>
      <c r="BG272" s="113"/>
      <c r="BH272" s="114"/>
      <c r="BI272" s="105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03"/>
      <c r="BT272" s="104"/>
      <c r="BU272" s="105"/>
      <c r="BV272" s="112"/>
      <c r="BW272" s="110"/>
      <c r="BX272" s="104"/>
      <c r="BY272" s="111"/>
      <c r="BZ272" s="102"/>
      <c r="CA272" s="101"/>
      <c r="CB272" s="101"/>
      <c r="CC272" s="106"/>
    </row>
    <row r="273" spans="1:81" ht="13.5" customHeight="1">
      <c r="A273" s="115"/>
      <c r="B273" s="116"/>
      <c r="C273" s="117"/>
      <c r="D273" s="117"/>
      <c r="E273" s="29"/>
      <c r="F273" s="108"/>
      <c r="G273" s="108"/>
      <c r="H273" s="80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3"/>
      <c r="AY273" s="119"/>
      <c r="AZ273" s="113"/>
      <c r="BA273" s="105"/>
      <c r="BB273" s="113"/>
      <c r="BC273" s="113"/>
      <c r="BD273" s="113"/>
      <c r="BE273" s="113"/>
      <c r="BF273" s="113"/>
      <c r="BG273" s="113"/>
      <c r="BH273" s="114"/>
      <c r="BI273" s="105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03"/>
      <c r="BT273" s="104"/>
      <c r="BU273" s="105"/>
      <c r="BV273" s="112"/>
      <c r="BW273" s="110"/>
      <c r="BX273" s="104"/>
      <c r="BY273" s="111"/>
      <c r="BZ273" s="102"/>
      <c r="CA273" s="101"/>
      <c r="CB273" s="101"/>
      <c r="CC273" s="106"/>
    </row>
    <row r="274" spans="1:81" ht="13.5" customHeight="1">
      <c r="A274" s="115"/>
      <c r="B274" s="116"/>
      <c r="C274" s="117"/>
      <c r="D274" s="117"/>
      <c r="E274" s="29"/>
      <c r="F274" s="108"/>
      <c r="G274" s="108"/>
      <c r="H274" s="80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3"/>
      <c r="AY274" s="119"/>
      <c r="AZ274" s="113"/>
      <c r="BA274" s="105"/>
      <c r="BB274" s="113"/>
      <c r="BC274" s="113"/>
      <c r="BD274" s="113"/>
      <c r="BE274" s="113"/>
      <c r="BF274" s="113"/>
      <c r="BG274" s="113"/>
      <c r="BH274" s="114"/>
      <c r="BI274" s="105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03"/>
      <c r="BT274" s="104"/>
      <c r="BU274" s="105"/>
      <c r="BV274" s="112"/>
      <c r="BW274" s="110"/>
      <c r="BX274" s="104"/>
      <c r="BY274" s="111"/>
      <c r="BZ274" s="102"/>
      <c r="CA274" s="101"/>
      <c r="CB274" s="101"/>
      <c r="CC274" s="106"/>
    </row>
    <row r="275" spans="1:81" ht="13.5" customHeight="1">
      <c r="A275" s="115"/>
      <c r="B275" s="116"/>
      <c r="C275" s="117"/>
      <c r="D275" s="117"/>
      <c r="E275" s="30"/>
      <c r="F275" s="109"/>
      <c r="G275" s="109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7"/>
      <c r="AY275" s="119"/>
      <c r="AZ275" s="113"/>
      <c r="BA275" s="105"/>
      <c r="BB275" s="113"/>
      <c r="BC275" s="113"/>
      <c r="BD275" s="113"/>
      <c r="BE275" s="113"/>
      <c r="BF275" s="113"/>
      <c r="BG275" s="113"/>
      <c r="BH275" s="114"/>
      <c r="BI275" s="105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03"/>
      <c r="BT275" s="104"/>
      <c r="BU275" s="105"/>
      <c r="BV275" s="112"/>
      <c r="BW275" s="110"/>
      <c r="BX275" s="104"/>
      <c r="BY275" s="111"/>
      <c r="BZ275" s="102"/>
      <c r="CA275" s="101"/>
      <c r="CB275" s="101"/>
      <c r="CC275" s="106"/>
    </row>
    <row r="276" spans="1:81" ht="13.5" customHeight="1">
      <c r="A276" s="130">
        <v>39</v>
      </c>
      <c r="B276" s="131"/>
      <c r="C276" s="132"/>
      <c r="D276" s="132"/>
      <c r="E276" s="118" t="s">
        <v>14</v>
      </c>
      <c r="F276" s="118"/>
      <c r="G276" s="118"/>
      <c r="H276" s="74">
        <f aca="true" t="shared" si="38" ref="H276:AX276">H277+H278+H279+H280+H281+H282</f>
        <v>0</v>
      </c>
      <c r="I276" s="59">
        <f t="shared" si="38"/>
        <v>0</v>
      </c>
      <c r="J276" s="59">
        <f t="shared" si="38"/>
        <v>0</v>
      </c>
      <c r="K276" s="59">
        <f t="shared" si="38"/>
        <v>0</v>
      </c>
      <c r="L276" s="59">
        <f t="shared" si="38"/>
        <v>0</v>
      </c>
      <c r="M276" s="59">
        <f t="shared" si="38"/>
        <v>0</v>
      </c>
      <c r="N276" s="59">
        <f t="shared" si="38"/>
        <v>0</v>
      </c>
      <c r="O276" s="59">
        <f t="shared" si="38"/>
        <v>0</v>
      </c>
      <c r="P276" s="59">
        <f t="shared" si="38"/>
        <v>0</v>
      </c>
      <c r="Q276" s="59">
        <f t="shared" si="38"/>
        <v>0</v>
      </c>
      <c r="R276" s="59">
        <f t="shared" si="38"/>
        <v>0</v>
      </c>
      <c r="S276" s="59">
        <f t="shared" si="38"/>
        <v>0</v>
      </c>
      <c r="T276" s="59">
        <f t="shared" si="38"/>
        <v>0</v>
      </c>
      <c r="U276" s="59">
        <f t="shared" si="38"/>
        <v>0</v>
      </c>
      <c r="V276" s="59">
        <f t="shared" si="38"/>
        <v>0</v>
      </c>
      <c r="W276" s="59">
        <f t="shared" si="38"/>
        <v>0</v>
      </c>
      <c r="X276" s="59">
        <f t="shared" si="38"/>
        <v>0</v>
      </c>
      <c r="Y276" s="59">
        <f t="shared" si="38"/>
        <v>0</v>
      </c>
      <c r="Z276" s="59">
        <f t="shared" si="38"/>
        <v>0</v>
      </c>
      <c r="AA276" s="59">
        <f t="shared" si="38"/>
        <v>0</v>
      </c>
      <c r="AB276" s="59">
        <f t="shared" si="38"/>
        <v>0</v>
      </c>
      <c r="AC276" s="59">
        <f t="shared" si="38"/>
        <v>0</v>
      </c>
      <c r="AD276" s="59">
        <f t="shared" si="38"/>
        <v>0</v>
      </c>
      <c r="AE276" s="59">
        <f t="shared" si="38"/>
        <v>0</v>
      </c>
      <c r="AF276" s="59">
        <f t="shared" si="38"/>
        <v>0</v>
      </c>
      <c r="AG276" s="59">
        <f t="shared" si="38"/>
        <v>0</v>
      </c>
      <c r="AH276" s="59">
        <f t="shared" si="38"/>
        <v>0</v>
      </c>
      <c r="AI276" s="59">
        <f t="shared" si="38"/>
        <v>0</v>
      </c>
      <c r="AJ276" s="59">
        <f t="shared" si="38"/>
        <v>0</v>
      </c>
      <c r="AK276" s="59">
        <f t="shared" si="38"/>
        <v>0</v>
      </c>
      <c r="AL276" s="59">
        <f t="shared" si="38"/>
        <v>0</v>
      </c>
      <c r="AM276" s="59">
        <f t="shared" si="38"/>
        <v>0</v>
      </c>
      <c r="AN276" s="59">
        <f t="shared" si="38"/>
        <v>0</v>
      </c>
      <c r="AO276" s="59">
        <f t="shared" si="38"/>
        <v>0</v>
      </c>
      <c r="AP276" s="59">
        <f t="shared" si="38"/>
        <v>0</v>
      </c>
      <c r="AQ276" s="59">
        <f t="shared" si="38"/>
        <v>0</v>
      </c>
      <c r="AR276" s="59">
        <f t="shared" si="38"/>
        <v>0</v>
      </c>
      <c r="AS276" s="59">
        <f t="shared" si="38"/>
        <v>0</v>
      </c>
      <c r="AT276" s="59">
        <f t="shared" si="38"/>
        <v>0</v>
      </c>
      <c r="AU276" s="59">
        <f t="shared" si="38"/>
        <v>0</v>
      </c>
      <c r="AV276" s="59">
        <f t="shared" si="38"/>
        <v>0</v>
      </c>
      <c r="AW276" s="59">
        <f t="shared" si="38"/>
        <v>0</v>
      </c>
      <c r="AX276" s="75">
        <f t="shared" si="38"/>
        <v>0</v>
      </c>
      <c r="AY276" s="119">
        <f>H276+I276+J276+K276+L276+M276+N276+O276+P276+Q276+R276+S276+T276+U276+V276+W276+X276+Y276+Z276+AA276+AB276+AC276+AD276+AE276+AF276+AG276+AH276+AI276+AJ276+AK276+AL276+AM276+AN276+AO276+AP276+AQ276+AR276+AS276+AT276+AU276+AV276+AW276+AX276</f>
        <v>0</v>
      </c>
      <c r="AZ276" s="129"/>
      <c r="BA276" s="127"/>
      <c r="BB276" s="129"/>
      <c r="BC276" s="129"/>
      <c r="BD276" s="129"/>
      <c r="BE276" s="129"/>
      <c r="BF276" s="129"/>
      <c r="BG276" s="129"/>
      <c r="BH276" s="114">
        <f>BA276+BB276+BC276+BD276+BE276+BF276+BG276</f>
        <v>0</v>
      </c>
      <c r="BI276" s="127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03">
        <f>BI276+BJ276+BK276+BL276+BM276+BN276+BO276+BP276+BQ276+BR276</f>
        <v>0</v>
      </c>
      <c r="BT276" s="104">
        <f>BS276+BH276+AY276</f>
        <v>0</v>
      </c>
      <c r="BU276" s="127"/>
      <c r="BV276" s="128"/>
      <c r="BW276" s="125"/>
      <c r="BX276" s="104">
        <f>BU276-BW276</f>
        <v>0</v>
      </c>
      <c r="BY276" s="126"/>
      <c r="BZ276" s="102">
        <f>BT276-BX276-BY276</f>
        <v>0</v>
      </c>
      <c r="CA276" s="120"/>
      <c r="CB276" s="120"/>
      <c r="CC276" s="121"/>
    </row>
    <row r="277" spans="1:81" ht="13.5" customHeight="1">
      <c r="A277" s="130"/>
      <c r="B277" s="131"/>
      <c r="C277" s="132"/>
      <c r="D277" s="132"/>
      <c r="E277" s="54"/>
      <c r="F277" s="122"/>
      <c r="G277" s="122"/>
      <c r="H277" s="63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6"/>
      <c r="AY277" s="119"/>
      <c r="AZ277" s="129"/>
      <c r="BA277" s="127"/>
      <c r="BB277" s="129"/>
      <c r="BC277" s="129"/>
      <c r="BD277" s="129"/>
      <c r="BE277" s="129"/>
      <c r="BF277" s="129"/>
      <c r="BG277" s="129"/>
      <c r="BH277" s="114"/>
      <c r="BI277" s="127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03"/>
      <c r="BT277" s="104"/>
      <c r="BU277" s="127"/>
      <c r="BV277" s="128"/>
      <c r="BW277" s="125"/>
      <c r="BX277" s="104"/>
      <c r="BY277" s="126"/>
      <c r="BZ277" s="102"/>
      <c r="CA277" s="120"/>
      <c r="CB277" s="120"/>
      <c r="CC277" s="121"/>
    </row>
    <row r="278" spans="1:81" ht="13.5" customHeight="1">
      <c r="A278" s="130"/>
      <c r="B278" s="131"/>
      <c r="C278" s="132"/>
      <c r="D278" s="132"/>
      <c r="E278" s="55"/>
      <c r="F278" s="123"/>
      <c r="G278" s="123"/>
      <c r="H278" s="67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8"/>
      <c r="AY278" s="119"/>
      <c r="AZ278" s="129"/>
      <c r="BA278" s="127"/>
      <c r="BB278" s="129"/>
      <c r="BC278" s="129"/>
      <c r="BD278" s="129"/>
      <c r="BE278" s="129"/>
      <c r="BF278" s="129"/>
      <c r="BG278" s="129"/>
      <c r="BH278" s="114"/>
      <c r="BI278" s="127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03"/>
      <c r="BT278" s="104"/>
      <c r="BU278" s="127"/>
      <c r="BV278" s="128"/>
      <c r="BW278" s="125"/>
      <c r="BX278" s="104"/>
      <c r="BY278" s="126"/>
      <c r="BZ278" s="102"/>
      <c r="CA278" s="120"/>
      <c r="CB278" s="120"/>
      <c r="CC278" s="121"/>
    </row>
    <row r="279" spans="1:81" ht="13.5" customHeight="1">
      <c r="A279" s="130"/>
      <c r="B279" s="131"/>
      <c r="C279" s="132"/>
      <c r="D279" s="132"/>
      <c r="E279" s="26"/>
      <c r="F279" s="123"/>
      <c r="G279" s="123"/>
      <c r="H279" s="67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8"/>
      <c r="AY279" s="119"/>
      <c r="AZ279" s="129"/>
      <c r="BA279" s="127"/>
      <c r="BB279" s="129"/>
      <c r="BC279" s="129"/>
      <c r="BD279" s="129"/>
      <c r="BE279" s="129"/>
      <c r="BF279" s="129"/>
      <c r="BG279" s="129"/>
      <c r="BH279" s="114"/>
      <c r="BI279" s="127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03"/>
      <c r="BT279" s="104"/>
      <c r="BU279" s="127"/>
      <c r="BV279" s="128"/>
      <c r="BW279" s="125"/>
      <c r="BX279" s="104"/>
      <c r="BY279" s="126"/>
      <c r="BZ279" s="102"/>
      <c r="CA279" s="120"/>
      <c r="CB279" s="120"/>
      <c r="CC279" s="121"/>
    </row>
    <row r="280" spans="1:81" ht="13.5" customHeight="1">
      <c r="A280" s="130"/>
      <c r="B280" s="131"/>
      <c r="C280" s="132"/>
      <c r="D280" s="132"/>
      <c r="E280" s="26"/>
      <c r="F280" s="123"/>
      <c r="G280" s="123"/>
      <c r="H280" s="67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8"/>
      <c r="AY280" s="119"/>
      <c r="AZ280" s="129"/>
      <c r="BA280" s="127"/>
      <c r="BB280" s="129"/>
      <c r="BC280" s="129"/>
      <c r="BD280" s="129"/>
      <c r="BE280" s="129"/>
      <c r="BF280" s="129"/>
      <c r="BG280" s="129"/>
      <c r="BH280" s="114"/>
      <c r="BI280" s="127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03"/>
      <c r="BT280" s="104"/>
      <c r="BU280" s="127"/>
      <c r="BV280" s="128"/>
      <c r="BW280" s="125"/>
      <c r="BX280" s="104"/>
      <c r="BY280" s="126"/>
      <c r="BZ280" s="102"/>
      <c r="CA280" s="120"/>
      <c r="CB280" s="120"/>
      <c r="CC280" s="121"/>
    </row>
    <row r="281" spans="1:81" ht="13.5" customHeight="1">
      <c r="A281" s="130"/>
      <c r="B281" s="131"/>
      <c r="C281" s="132"/>
      <c r="D281" s="132"/>
      <c r="E281" s="26"/>
      <c r="F281" s="123"/>
      <c r="G281" s="123"/>
      <c r="H281" s="67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8"/>
      <c r="AY281" s="119"/>
      <c r="AZ281" s="129"/>
      <c r="BA281" s="127"/>
      <c r="BB281" s="129"/>
      <c r="BC281" s="129"/>
      <c r="BD281" s="129"/>
      <c r="BE281" s="129"/>
      <c r="BF281" s="129"/>
      <c r="BG281" s="129"/>
      <c r="BH281" s="114"/>
      <c r="BI281" s="127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03"/>
      <c r="BT281" s="104"/>
      <c r="BU281" s="127"/>
      <c r="BV281" s="128"/>
      <c r="BW281" s="125"/>
      <c r="BX281" s="104"/>
      <c r="BY281" s="126"/>
      <c r="BZ281" s="102"/>
      <c r="CA281" s="120"/>
      <c r="CB281" s="120"/>
      <c r="CC281" s="121"/>
    </row>
    <row r="282" spans="1:81" ht="13.5" customHeight="1">
      <c r="A282" s="130"/>
      <c r="B282" s="131"/>
      <c r="C282" s="132"/>
      <c r="D282" s="132"/>
      <c r="E282" s="27"/>
      <c r="F282" s="124"/>
      <c r="G282" s="124"/>
      <c r="H282" s="69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2"/>
      <c r="AY282" s="119"/>
      <c r="AZ282" s="129"/>
      <c r="BA282" s="127"/>
      <c r="BB282" s="129"/>
      <c r="BC282" s="129"/>
      <c r="BD282" s="129"/>
      <c r="BE282" s="129"/>
      <c r="BF282" s="129"/>
      <c r="BG282" s="129"/>
      <c r="BH282" s="114"/>
      <c r="BI282" s="127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03"/>
      <c r="BT282" s="104"/>
      <c r="BU282" s="127"/>
      <c r="BV282" s="128"/>
      <c r="BW282" s="125"/>
      <c r="BX282" s="104"/>
      <c r="BY282" s="126"/>
      <c r="BZ282" s="102"/>
      <c r="CA282" s="120"/>
      <c r="CB282" s="120"/>
      <c r="CC282" s="121"/>
    </row>
    <row r="283" spans="1:81" ht="13.5" customHeight="1">
      <c r="A283" s="115">
        <v>40</v>
      </c>
      <c r="B283" s="116"/>
      <c r="C283" s="117"/>
      <c r="D283" s="117"/>
      <c r="E283" s="118" t="s">
        <v>14</v>
      </c>
      <c r="F283" s="118"/>
      <c r="G283" s="118"/>
      <c r="H283" s="74">
        <f aca="true" t="shared" si="39" ref="H283:AX283">H284+H285+H286+H287+H288+H289</f>
        <v>0</v>
      </c>
      <c r="I283" s="59">
        <f t="shared" si="39"/>
        <v>0</v>
      </c>
      <c r="J283" s="59">
        <f t="shared" si="39"/>
        <v>0</v>
      </c>
      <c r="K283" s="59">
        <f t="shared" si="39"/>
        <v>0</v>
      </c>
      <c r="L283" s="59">
        <f t="shared" si="39"/>
        <v>0</v>
      </c>
      <c r="M283" s="59">
        <f t="shared" si="39"/>
        <v>0</v>
      </c>
      <c r="N283" s="59">
        <f t="shared" si="39"/>
        <v>0</v>
      </c>
      <c r="O283" s="59">
        <f t="shared" si="39"/>
        <v>0</v>
      </c>
      <c r="P283" s="59">
        <f t="shared" si="39"/>
        <v>0</v>
      </c>
      <c r="Q283" s="59">
        <f t="shared" si="39"/>
        <v>0</v>
      </c>
      <c r="R283" s="59">
        <f t="shared" si="39"/>
        <v>0</v>
      </c>
      <c r="S283" s="59">
        <f t="shared" si="39"/>
        <v>0</v>
      </c>
      <c r="T283" s="59">
        <f t="shared" si="39"/>
        <v>0</v>
      </c>
      <c r="U283" s="59">
        <f t="shared" si="39"/>
        <v>0</v>
      </c>
      <c r="V283" s="59">
        <f t="shared" si="39"/>
        <v>0</v>
      </c>
      <c r="W283" s="59">
        <f t="shared" si="39"/>
        <v>0</v>
      </c>
      <c r="X283" s="59">
        <f t="shared" si="39"/>
        <v>0</v>
      </c>
      <c r="Y283" s="59">
        <f t="shared" si="39"/>
        <v>0</v>
      </c>
      <c r="Z283" s="59">
        <f t="shared" si="39"/>
        <v>0</v>
      </c>
      <c r="AA283" s="59">
        <f t="shared" si="39"/>
        <v>0</v>
      </c>
      <c r="AB283" s="59">
        <f t="shared" si="39"/>
        <v>0</v>
      </c>
      <c r="AC283" s="59">
        <f t="shared" si="39"/>
        <v>0</v>
      </c>
      <c r="AD283" s="59">
        <f t="shared" si="39"/>
        <v>0</v>
      </c>
      <c r="AE283" s="59">
        <f t="shared" si="39"/>
        <v>0</v>
      </c>
      <c r="AF283" s="59">
        <f t="shared" si="39"/>
        <v>0</v>
      </c>
      <c r="AG283" s="59">
        <f t="shared" si="39"/>
        <v>0</v>
      </c>
      <c r="AH283" s="59">
        <f t="shared" si="39"/>
        <v>0</v>
      </c>
      <c r="AI283" s="59">
        <f t="shared" si="39"/>
        <v>0</v>
      </c>
      <c r="AJ283" s="59">
        <f t="shared" si="39"/>
        <v>0</v>
      </c>
      <c r="AK283" s="59">
        <f t="shared" si="39"/>
        <v>0</v>
      </c>
      <c r="AL283" s="59">
        <f t="shared" si="39"/>
        <v>0</v>
      </c>
      <c r="AM283" s="59">
        <f t="shared" si="39"/>
        <v>0</v>
      </c>
      <c r="AN283" s="59">
        <f t="shared" si="39"/>
        <v>0</v>
      </c>
      <c r="AO283" s="59">
        <f t="shared" si="39"/>
        <v>0</v>
      </c>
      <c r="AP283" s="59">
        <f t="shared" si="39"/>
        <v>0</v>
      </c>
      <c r="AQ283" s="59">
        <f t="shared" si="39"/>
        <v>0</v>
      </c>
      <c r="AR283" s="59">
        <f t="shared" si="39"/>
        <v>0</v>
      </c>
      <c r="AS283" s="59">
        <f t="shared" si="39"/>
        <v>0</v>
      </c>
      <c r="AT283" s="59">
        <f t="shared" si="39"/>
        <v>0</v>
      </c>
      <c r="AU283" s="59">
        <f t="shared" si="39"/>
        <v>0</v>
      </c>
      <c r="AV283" s="59">
        <f t="shared" si="39"/>
        <v>0</v>
      </c>
      <c r="AW283" s="59">
        <f t="shared" si="39"/>
        <v>0</v>
      </c>
      <c r="AX283" s="75">
        <f t="shared" si="39"/>
        <v>0</v>
      </c>
      <c r="AY283" s="119">
        <f>H283+I283+J283+K283+L283+M283+N283+O283+P283+Q283+R283+S283+T283+U283+V283+W283+X283+Y283+Z283+AA283+AB283+AC283+AD283+AE283+AF283+AG283+AH283+AI283+AJ283+AK283+AL283+AM283+AN283+AO283+AP283+AQ283+AR283+AS283+AT283+AU283+AV283+AW283+AX283</f>
        <v>0</v>
      </c>
      <c r="AZ283" s="113"/>
      <c r="BA283" s="105"/>
      <c r="BB283" s="113"/>
      <c r="BC283" s="113"/>
      <c r="BD283" s="113"/>
      <c r="BE283" s="113"/>
      <c r="BF283" s="113"/>
      <c r="BG283" s="113"/>
      <c r="BH283" s="114">
        <f>BA283+BB283+BC283+BD283+BE283+BF283+BG283</f>
        <v>0</v>
      </c>
      <c r="BI283" s="105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03">
        <f>BI283+BJ283+BK283+BL283+BM283+BN283+BO283+BP283+BQ283+BR283</f>
        <v>0</v>
      </c>
      <c r="BT283" s="104">
        <f>BS283+BH283+AY283</f>
        <v>0</v>
      </c>
      <c r="BU283" s="105"/>
      <c r="BV283" s="112"/>
      <c r="BW283" s="110"/>
      <c r="BX283" s="104">
        <f>BU283-BW283</f>
        <v>0</v>
      </c>
      <c r="BY283" s="111"/>
      <c r="BZ283" s="102">
        <f>BT283-BX283-BY283</f>
        <v>0</v>
      </c>
      <c r="CA283" s="101"/>
      <c r="CB283" s="101"/>
      <c r="CC283" s="106"/>
    </row>
    <row r="284" spans="1:81" ht="13.5" customHeight="1">
      <c r="A284" s="115"/>
      <c r="B284" s="116"/>
      <c r="C284" s="117"/>
      <c r="D284" s="117"/>
      <c r="E284" s="56"/>
      <c r="F284" s="107"/>
      <c r="G284" s="107"/>
      <c r="H284" s="77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9"/>
      <c r="AY284" s="119"/>
      <c r="AZ284" s="113"/>
      <c r="BA284" s="105"/>
      <c r="BB284" s="113"/>
      <c r="BC284" s="113"/>
      <c r="BD284" s="113"/>
      <c r="BE284" s="113"/>
      <c r="BF284" s="113"/>
      <c r="BG284" s="113"/>
      <c r="BH284" s="114"/>
      <c r="BI284" s="105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03"/>
      <c r="BT284" s="104"/>
      <c r="BU284" s="105"/>
      <c r="BV284" s="112"/>
      <c r="BW284" s="110"/>
      <c r="BX284" s="104"/>
      <c r="BY284" s="111"/>
      <c r="BZ284" s="102"/>
      <c r="CA284" s="101"/>
      <c r="CB284" s="101"/>
      <c r="CC284" s="106"/>
    </row>
    <row r="285" spans="1:81" ht="13.5" customHeight="1">
      <c r="A285" s="115"/>
      <c r="B285" s="116"/>
      <c r="C285" s="117"/>
      <c r="D285" s="117"/>
      <c r="E285" s="29"/>
      <c r="F285" s="108"/>
      <c r="G285" s="108"/>
      <c r="H285" s="80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3"/>
      <c r="AY285" s="119"/>
      <c r="AZ285" s="113"/>
      <c r="BA285" s="105"/>
      <c r="BB285" s="113"/>
      <c r="BC285" s="113"/>
      <c r="BD285" s="113"/>
      <c r="BE285" s="113"/>
      <c r="BF285" s="113"/>
      <c r="BG285" s="113"/>
      <c r="BH285" s="114"/>
      <c r="BI285" s="105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03"/>
      <c r="BT285" s="104"/>
      <c r="BU285" s="105"/>
      <c r="BV285" s="112"/>
      <c r="BW285" s="110"/>
      <c r="BX285" s="104"/>
      <c r="BY285" s="111"/>
      <c r="BZ285" s="102"/>
      <c r="CA285" s="101"/>
      <c r="CB285" s="101"/>
      <c r="CC285" s="106"/>
    </row>
    <row r="286" spans="1:81" ht="13.5" customHeight="1">
      <c r="A286" s="115"/>
      <c r="B286" s="116"/>
      <c r="C286" s="117"/>
      <c r="D286" s="117"/>
      <c r="E286" s="29"/>
      <c r="F286" s="108"/>
      <c r="G286" s="108"/>
      <c r="H286" s="80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3"/>
      <c r="AY286" s="119"/>
      <c r="AZ286" s="113"/>
      <c r="BA286" s="105"/>
      <c r="BB286" s="113"/>
      <c r="BC286" s="113"/>
      <c r="BD286" s="113"/>
      <c r="BE286" s="113"/>
      <c r="BF286" s="113"/>
      <c r="BG286" s="113"/>
      <c r="BH286" s="114"/>
      <c r="BI286" s="105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03"/>
      <c r="BT286" s="104"/>
      <c r="BU286" s="105"/>
      <c r="BV286" s="112"/>
      <c r="BW286" s="110"/>
      <c r="BX286" s="104"/>
      <c r="BY286" s="111"/>
      <c r="BZ286" s="102"/>
      <c r="CA286" s="101"/>
      <c r="CB286" s="101"/>
      <c r="CC286" s="106"/>
    </row>
    <row r="287" spans="1:81" ht="13.5" customHeight="1">
      <c r="A287" s="115"/>
      <c r="B287" s="116"/>
      <c r="C287" s="117"/>
      <c r="D287" s="117"/>
      <c r="E287" s="29"/>
      <c r="F287" s="108"/>
      <c r="G287" s="108"/>
      <c r="H287" s="80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3"/>
      <c r="AY287" s="119"/>
      <c r="AZ287" s="113"/>
      <c r="BA287" s="105"/>
      <c r="BB287" s="113"/>
      <c r="BC287" s="113"/>
      <c r="BD287" s="113"/>
      <c r="BE287" s="113"/>
      <c r="BF287" s="113"/>
      <c r="BG287" s="113"/>
      <c r="BH287" s="114"/>
      <c r="BI287" s="105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03"/>
      <c r="BT287" s="104"/>
      <c r="BU287" s="105"/>
      <c r="BV287" s="112"/>
      <c r="BW287" s="110"/>
      <c r="BX287" s="104"/>
      <c r="BY287" s="111"/>
      <c r="BZ287" s="102"/>
      <c r="CA287" s="101"/>
      <c r="CB287" s="101"/>
      <c r="CC287" s="106"/>
    </row>
    <row r="288" spans="1:81" ht="13.5" customHeight="1">
      <c r="A288" s="115"/>
      <c r="B288" s="116"/>
      <c r="C288" s="117"/>
      <c r="D288" s="117"/>
      <c r="E288" s="29"/>
      <c r="F288" s="108"/>
      <c r="G288" s="108"/>
      <c r="H288" s="80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3"/>
      <c r="AY288" s="119"/>
      <c r="AZ288" s="113"/>
      <c r="BA288" s="105"/>
      <c r="BB288" s="113"/>
      <c r="BC288" s="113"/>
      <c r="BD288" s="113"/>
      <c r="BE288" s="113"/>
      <c r="BF288" s="113"/>
      <c r="BG288" s="113"/>
      <c r="BH288" s="114"/>
      <c r="BI288" s="105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03"/>
      <c r="BT288" s="104"/>
      <c r="BU288" s="105"/>
      <c r="BV288" s="112"/>
      <c r="BW288" s="110"/>
      <c r="BX288" s="104"/>
      <c r="BY288" s="111"/>
      <c r="BZ288" s="102"/>
      <c r="CA288" s="101"/>
      <c r="CB288" s="101"/>
      <c r="CC288" s="106"/>
    </row>
    <row r="289" spans="1:81" ht="13.5" customHeight="1">
      <c r="A289" s="115"/>
      <c r="B289" s="116"/>
      <c r="C289" s="117"/>
      <c r="D289" s="117"/>
      <c r="E289" s="30"/>
      <c r="F289" s="109"/>
      <c r="G289" s="109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7"/>
      <c r="AY289" s="119"/>
      <c r="AZ289" s="113"/>
      <c r="BA289" s="105"/>
      <c r="BB289" s="113"/>
      <c r="BC289" s="113"/>
      <c r="BD289" s="113"/>
      <c r="BE289" s="113"/>
      <c r="BF289" s="113"/>
      <c r="BG289" s="113"/>
      <c r="BH289" s="114"/>
      <c r="BI289" s="105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03"/>
      <c r="BT289" s="104"/>
      <c r="BU289" s="105"/>
      <c r="BV289" s="112"/>
      <c r="BW289" s="110"/>
      <c r="BX289" s="104"/>
      <c r="BY289" s="111"/>
      <c r="BZ289" s="102"/>
      <c r="CA289" s="101"/>
      <c r="CB289" s="101"/>
      <c r="CC289" s="106"/>
    </row>
    <row r="290" spans="1:81" ht="13.5" customHeight="1">
      <c r="A290" s="130">
        <v>41</v>
      </c>
      <c r="B290" s="131"/>
      <c r="C290" s="132"/>
      <c r="D290" s="132"/>
      <c r="E290" s="118" t="s">
        <v>14</v>
      </c>
      <c r="F290" s="118"/>
      <c r="G290" s="118"/>
      <c r="H290" s="74">
        <f aca="true" t="shared" si="40" ref="H290:AX290">H291+H292+H293+H294+H295+H296</f>
        <v>0</v>
      </c>
      <c r="I290" s="59">
        <f t="shared" si="40"/>
        <v>0</v>
      </c>
      <c r="J290" s="59">
        <f t="shared" si="40"/>
        <v>0</v>
      </c>
      <c r="K290" s="59">
        <f t="shared" si="40"/>
        <v>0</v>
      </c>
      <c r="L290" s="59">
        <f t="shared" si="40"/>
        <v>0</v>
      </c>
      <c r="M290" s="59">
        <f t="shared" si="40"/>
        <v>0</v>
      </c>
      <c r="N290" s="59">
        <f t="shared" si="40"/>
        <v>0</v>
      </c>
      <c r="O290" s="59">
        <f t="shared" si="40"/>
        <v>0</v>
      </c>
      <c r="P290" s="59">
        <f t="shared" si="40"/>
        <v>0</v>
      </c>
      <c r="Q290" s="59">
        <f t="shared" si="40"/>
        <v>0</v>
      </c>
      <c r="R290" s="59">
        <f t="shared" si="40"/>
        <v>0</v>
      </c>
      <c r="S290" s="59">
        <f t="shared" si="40"/>
        <v>0</v>
      </c>
      <c r="T290" s="59">
        <f t="shared" si="40"/>
        <v>0</v>
      </c>
      <c r="U290" s="59">
        <f t="shared" si="40"/>
        <v>0</v>
      </c>
      <c r="V290" s="59">
        <f t="shared" si="40"/>
        <v>0</v>
      </c>
      <c r="W290" s="59">
        <f t="shared" si="40"/>
        <v>0</v>
      </c>
      <c r="X290" s="59">
        <f t="shared" si="40"/>
        <v>0</v>
      </c>
      <c r="Y290" s="59">
        <f t="shared" si="40"/>
        <v>0</v>
      </c>
      <c r="Z290" s="59">
        <f t="shared" si="40"/>
        <v>0</v>
      </c>
      <c r="AA290" s="59">
        <f t="shared" si="40"/>
        <v>0</v>
      </c>
      <c r="AB290" s="59">
        <f t="shared" si="40"/>
        <v>0</v>
      </c>
      <c r="AC290" s="59">
        <f t="shared" si="40"/>
        <v>0</v>
      </c>
      <c r="AD290" s="59">
        <f t="shared" si="40"/>
        <v>0</v>
      </c>
      <c r="AE290" s="59">
        <f t="shared" si="40"/>
        <v>0</v>
      </c>
      <c r="AF290" s="59">
        <f t="shared" si="40"/>
        <v>0</v>
      </c>
      <c r="AG290" s="59">
        <f t="shared" si="40"/>
        <v>0</v>
      </c>
      <c r="AH290" s="59">
        <f t="shared" si="40"/>
        <v>0</v>
      </c>
      <c r="AI290" s="59">
        <f t="shared" si="40"/>
        <v>0</v>
      </c>
      <c r="AJ290" s="59">
        <f t="shared" si="40"/>
        <v>0</v>
      </c>
      <c r="AK290" s="59">
        <f t="shared" si="40"/>
        <v>0</v>
      </c>
      <c r="AL290" s="59">
        <f t="shared" si="40"/>
        <v>0</v>
      </c>
      <c r="AM290" s="59">
        <f t="shared" si="40"/>
        <v>0</v>
      </c>
      <c r="AN290" s="59">
        <f t="shared" si="40"/>
        <v>0</v>
      </c>
      <c r="AO290" s="59">
        <f t="shared" si="40"/>
        <v>0</v>
      </c>
      <c r="AP290" s="59">
        <f t="shared" si="40"/>
        <v>0</v>
      </c>
      <c r="AQ290" s="59">
        <f t="shared" si="40"/>
        <v>0</v>
      </c>
      <c r="AR290" s="59">
        <f t="shared" si="40"/>
        <v>0</v>
      </c>
      <c r="AS290" s="59">
        <f t="shared" si="40"/>
        <v>0</v>
      </c>
      <c r="AT290" s="59">
        <f t="shared" si="40"/>
        <v>0</v>
      </c>
      <c r="AU290" s="59">
        <f t="shared" si="40"/>
        <v>0</v>
      </c>
      <c r="AV290" s="59">
        <f t="shared" si="40"/>
        <v>0</v>
      </c>
      <c r="AW290" s="59">
        <f t="shared" si="40"/>
        <v>0</v>
      </c>
      <c r="AX290" s="75">
        <f t="shared" si="40"/>
        <v>0</v>
      </c>
      <c r="AY290" s="119">
        <f>H290+I290+J290+K290+L290+M290+N290+O290+P290+Q290+R290+S290+T290+U290+V290+W290+X290+Y290+Z290+AA290+AB290+AC290+AD290+AE290+AF290+AG290+AH290+AI290+AJ290+AK290+AL290+AM290+AN290+AO290+AP290+AQ290+AR290+AS290+AT290+AU290+AV290+AW290+AX290</f>
        <v>0</v>
      </c>
      <c r="AZ290" s="129"/>
      <c r="BA290" s="127"/>
      <c r="BB290" s="129"/>
      <c r="BC290" s="129"/>
      <c r="BD290" s="129"/>
      <c r="BE290" s="129"/>
      <c r="BF290" s="129"/>
      <c r="BG290" s="129"/>
      <c r="BH290" s="114">
        <f>BA290+BB290+BC290+BD290+BE290+BF290+BG290</f>
        <v>0</v>
      </c>
      <c r="BI290" s="127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03">
        <f>BI290+BJ290+BK290+BL290+BM290+BN290+BO290+BP290+BQ290+BR290</f>
        <v>0</v>
      </c>
      <c r="BT290" s="104">
        <f>BS290+BH290+AY290</f>
        <v>0</v>
      </c>
      <c r="BU290" s="127"/>
      <c r="BV290" s="128"/>
      <c r="BW290" s="125"/>
      <c r="BX290" s="104">
        <f>BU290-BW290</f>
        <v>0</v>
      </c>
      <c r="BY290" s="126"/>
      <c r="BZ290" s="102">
        <f>BT290-BX290-BY290</f>
        <v>0</v>
      </c>
      <c r="CA290" s="120"/>
      <c r="CB290" s="120"/>
      <c r="CC290" s="121"/>
    </row>
    <row r="291" spans="1:81" ht="13.5" customHeight="1">
      <c r="A291" s="130"/>
      <c r="B291" s="131"/>
      <c r="C291" s="132"/>
      <c r="D291" s="132"/>
      <c r="E291" s="54"/>
      <c r="F291" s="122"/>
      <c r="G291" s="122"/>
      <c r="H291" s="63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6"/>
      <c r="AY291" s="119"/>
      <c r="AZ291" s="129"/>
      <c r="BA291" s="127"/>
      <c r="BB291" s="129"/>
      <c r="BC291" s="129"/>
      <c r="BD291" s="129"/>
      <c r="BE291" s="129"/>
      <c r="BF291" s="129"/>
      <c r="BG291" s="129"/>
      <c r="BH291" s="114"/>
      <c r="BI291" s="127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03"/>
      <c r="BT291" s="104"/>
      <c r="BU291" s="127"/>
      <c r="BV291" s="128"/>
      <c r="BW291" s="125"/>
      <c r="BX291" s="104"/>
      <c r="BY291" s="126"/>
      <c r="BZ291" s="102"/>
      <c r="CA291" s="120"/>
      <c r="CB291" s="120"/>
      <c r="CC291" s="121"/>
    </row>
    <row r="292" spans="1:81" ht="13.5" customHeight="1">
      <c r="A292" s="130"/>
      <c r="B292" s="131"/>
      <c r="C292" s="132"/>
      <c r="D292" s="132"/>
      <c r="E292" s="55"/>
      <c r="F292" s="123"/>
      <c r="G292" s="123"/>
      <c r="H292" s="67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8"/>
      <c r="AY292" s="119"/>
      <c r="AZ292" s="129"/>
      <c r="BA292" s="127"/>
      <c r="BB292" s="129"/>
      <c r="BC292" s="129"/>
      <c r="BD292" s="129"/>
      <c r="BE292" s="129"/>
      <c r="BF292" s="129"/>
      <c r="BG292" s="129"/>
      <c r="BH292" s="114"/>
      <c r="BI292" s="127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03"/>
      <c r="BT292" s="104"/>
      <c r="BU292" s="127"/>
      <c r="BV292" s="128"/>
      <c r="BW292" s="125"/>
      <c r="BX292" s="104"/>
      <c r="BY292" s="126"/>
      <c r="BZ292" s="102"/>
      <c r="CA292" s="120"/>
      <c r="CB292" s="120"/>
      <c r="CC292" s="121"/>
    </row>
    <row r="293" spans="1:81" ht="13.5" customHeight="1">
      <c r="A293" s="130"/>
      <c r="B293" s="131"/>
      <c r="C293" s="132"/>
      <c r="D293" s="132"/>
      <c r="E293" s="26"/>
      <c r="F293" s="123"/>
      <c r="G293" s="123"/>
      <c r="H293" s="67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8"/>
      <c r="AY293" s="119"/>
      <c r="AZ293" s="129"/>
      <c r="BA293" s="127"/>
      <c r="BB293" s="129"/>
      <c r="BC293" s="129"/>
      <c r="BD293" s="129"/>
      <c r="BE293" s="129"/>
      <c r="BF293" s="129"/>
      <c r="BG293" s="129"/>
      <c r="BH293" s="114"/>
      <c r="BI293" s="127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03"/>
      <c r="BT293" s="104"/>
      <c r="BU293" s="127"/>
      <c r="BV293" s="128"/>
      <c r="BW293" s="125"/>
      <c r="BX293" s="104"/>
      <c r="BY293" s="126"/>
      <c r="BZ293" s="102"/>
      <c r="CA293" s="120"/>
      <c r="CB293" s="120"/>
      <c r="CC293" s="121"/>
    </row>
    <row r="294" spans="1:81" ht="13.5" customHeight="1">
      <c r="A294" s="130"/>
      <c r="B294" s="131"/>
      <c r="C294" s="132"/>
      <c r="D294" s="132"/>
      <c r="E294" s="26"/>
      <c r="F294" s="123"/>
      <c r="G294" s="123"/>
      <c r="H294" s="67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8"/>
      <c r="AY294" s="119"/>
      <c r="AZ294" s="129"/>
      <c r="BA294" s="127"/>
      <c r="BB294" s="129"/>
      <c r="BC294" s="129"/>
      <c r="BD294" s="129"/>
      <c r="BE294" s="129"/>
      <c r="BF294" s="129"/>
      <c r="BG294" s="129"/>
      <c r="BH294" s="114"/>
      <c r="BI294" s="127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03"/>
      <c r="BT294" s="104"/>
      <c r="BU294" s="127"/>
      <c r="BV294" s="128"/>
      <c r="BW294" s="125"/>
      <c r="BX294" s="104"/>
      <c r="BY294" s="126"/>
      <c r="BZ294" s="102"/>
      <c r="CA294" s="120"/>
      <c r="CB294" s="120"/>
      <c r="CC294" s="121"/>
    </row>
    <row r="295" spans="1:81" ht="13.5" customHeight="1">
      <c r="A295" s="130"/>
      <c r="B295" s="131"/>
      <c r="C295" s="132"/>
      <c r="D295" s="132"/>
      <c r="E295" s="26"/>
      <c r="F295" s="123"/>
      <c r="G295" s="123"/>
      <c r="H295" s="67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8"/>
      <c r="AY295" s="119"/>
      <c r="AZ295" s="129"/>
      <c r="BA295" s="127"/>
      <c r="BB295" s="129"/>
      <c r="BC295" s="129"/>
      <c r="BD295" s="129"/>
      <c r="BE295" s="129"/>
      <c r="BF295" s="129"/>
      <c r="BG295" s="129"/>
      <c r="BH295" s="114"/>
      <c r="BI295" s="127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03"/>
      <c r="BT295" s="104"/>
      <c r="BU295" s="127"/>
      <c r="BV295" s="128"/>
      <c r="BW295" s="125"/>
      <c r="BX295" s="104"/>
      <c r="BY295" s="126"/>
      <c r="BZ295" s="102"/>
      <c r="CA295" s="120"/>
      <c r="CB295" s="120"/>
      <c r="CC295" s="121"/>
    </row>
    <row r="296" spans="1:81" ht="13.5" customHeight="1" thickBot="1">
      <c r="A296" s="130"/>
      <c r="B296" s="131"/>
      <c r="C296" s="132"/>
      <c r="D296" s="132"/>
      <c r="E296" s="27"/>
      <c r="F296" s="124"/>
      <c r="G296" s="124"/>
      <c r="H296" s="69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2"/>
      <c r="AY296" s="119"/>
      <c r="AZ296" s="129"/>
      <c r="BA296" s="127"/>
      <c r="BB296" s="129"/>
      <c r="BC296" s="129"/>
      <c r="BD296" s="129"/>
      <c r="BE296" s="129"/>
      <c r="BF296" s="129"/>
      <c r="BG296" s="129"/>
      <c r="BH296" s="114"/>
      <c r="BI296" s="127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03"/>
      <c r="BT296" s="104"/>
      <c r="BU296" s="127"/>
      <c r="BV296" s="128"/>
      <c r="BW296" s="125"/>
      <c r="BX296" s="104"/>
      <c r="BY296" s="126"/>
      <c r="BZ296" s="102"/>
      <c r="CA296" s="120"/>
      <c r="CB296" s="120"/>
      <c r="CC296" s="121"/>
    </row>
    <row r="297" spans="1:81" ht="13.5" customHeight="1" thickBot="1">
      <c r="A297" s="115">
        <v>42</v>
      </c>
      <c r="B297" s="116"/>
      <c r="C297" s="117"/>
      <c r="D297" s="117"/>
      <c r="E297" s="118" t="s">
        <v>14</v>
      </c>
      <c r="F297" s="118"/>
      <c r="G297" s="118"/>
      <c r="H297" s="74">
        <f aca="true" t="shared" si="41" ref="H297:AX297">H298+H299+H300+H301+H302+H303</f>
        <v>0</v>
      </c>
      <c r="I297" s="59">
        <f t="shared" si="41"/>
        <v>0</v>
      </c>
      <c r="J297" s="59">
        <f t="shared" si="41"/>
        <v>0</v>
      </c>
      <c r="K297" s="59">
        <f t="shared" si="41"/>
        <v>0</v>
      </c>
      <c r="L297" s="59">
        <f t="shared" si="41"/>
        <v>0</v>
      </c>
      <c r="M297" s="59">
        <f t="shared" si="41"/>
        <v>0</v>
      </c>
      <c r="N297" s="59">
        <f t="shared" si="41"/>
        <v>0</v>
      </c>
      <c r="O297" s="59">
        <f t="shared" si="41"/>
        <v>0</v>
      </c>
      <c r="P297" s="59">
        <f t="shared" si="41"/>
        <v>0</v>
      </c>
      <c r="Q297" s="59">
        <f t="shared" si="41"/>
        <v>0</v>
      </c>
      <c r="R297" s="59">
        <f t="shared" si="41"/>
        <v>0</v>
      </c>
      <c r="S297" s="59">
        <f t="shared" si="41"/>
        <v>0</v>
      </c>
      <c r="T297" s="59">
        <f t="shared" si="41"/>
        <v>0</v>
      </c>
      <c r="U297" s="59">
        <f t="shared" si="41"/>
        <v>0</v>
      </c>
      <c r="V297" s="59">
        <f t="shared" si="41"/>
        <v>0</v>
      </c>
      <c r="W297" s="59">
        <f t="shared" si="41"/>
        <v>0</v>
      </c>
      <c r="X297" s="59">
        <f t="shared" si="41"/>
        <v>0</v>
      </c>
      <c r="Y297" s="59">
        <f t="shared" si="41"/>
        <v>0</v>
      </c>
      <c r="Z297" s="59">
        <f t="shared" si="41"/>
        <v>0</v>
      </c>
      <c r="AA297" s="59">
        <f t="shared" si="41"/>
        <v>0</v>
      </c>
      <c r="AB297" s="59">
        <f t="shared" si="41"/>
        <v>0</v>
      </c>
      <c r="AC297" s="59">
        <f t="shared" si="41"/>
        <v>0</v>
      </c>
      <c r="AD297" s="59">
        <f t="shared" si="41"/>
        <v>0</v>
      </c>
      <c r="AE297" s="59">
        <f t="shared" si="41"/>
        <v>0</v>
      </c>
      <c r="AF297" s="59">
        <f t="shared" si="41"/>
        <v>0</v>
      </c>
      <c r="AG297" s="59">
        <f t="shared" si="41"/>
        <v>0</v>
      </c>
      <c r="AH297" s="59">
        <f t="shared" si="41"/>
        <v>0</v>
      </c>
      <c r="AI297" s="59">
        <f t="shared" si="41"/>
        <v>0</v>
      </c>
      <c r="AJ297" s="59">
        <f t="shared" si="41"/>
        <v>0</v>
      </c>
      <c r="AK297" s="59">
        <f t="shared" si="41"/>
        <v>0</v>
      </c>
      <c r="AL297" s="59">
        <f t="shared" si="41"/>
        <v>0</v>
      </c>
      <c r="AM297" s="59">
        <f t="shared" si="41"/>
        <v>0</v>
      </c>
      <c r="AN297" s="59">
        <f t="shared" si="41"/>
        <v>0</v>
      </c>
      <c r="AO297" s="59">
        <f t="shared" si="41"/>
        <v>0</v>
      </c>
      <c r="AP297" s="59">
        <f t="shared" si="41"/>
        <v>0</v>
      </c>
      <c r="AQ297" s="59">
        <f t="shared" si="41"/>
        <v>0</v>
      </c>
      <c r="AR297" s="59">
        <f t="shared" si="41"/>
        <v>0</v>
      </c>
      <c r="AS297" s="59">
        <f t="shared" si="41"/>
        <v>0</v>
      </c>
      <c r="AT297" s="59">
        <f t="shared" si="41"/>
        <v>0</v>
      </c>
      <c r="AU297" s="59">
        <f t="shared" si="41"/>
        <v>0</v>
      </c>
      <c r="AV297" s="59">
        <f t="shared" si="41"/>
        <v>0</v>
      </c>
      <c r="AW297" s="59">
        <f t="shared" si="41"/>
        <v>0</v>
      </c>
      <c r="AX297" s="75">
        <f t="shared" si="41"/>
        <v>0</v>
      </c>
      <c r="AY297" s="119">
        <f>H297+I297+J297+K297+L297+M297+N297+O297+P297+Q297+R297+S297+T297+U297+V297+W297+X297+Y297+Z297+AA297+AB297+AC297+AD297+AE297+AF297+AG297+AH297+AI297+AJ297+AK297+AL297+AM297+AN297+AO297+AP297+AQ297+AR297+AS297+AT297+AU297+AV297+AW297+AX297</f>
        <v>0</v>
      </c>
      <c r="AZ297" s="113"/>
      <c r="BA297" s="105"/>
      <c r="BB297" s="113"/>
      <c r="BC297" s="113"/>
      <c r="BD297" s="113"/>
      <c r="BE297" s="113"/>
      <c r="BF297" s="113"/>
      <c r="BG297" s="113"/>
      <c r="BH297" s="114">
        <f>BA297+BB297+BC297+BD297+BE297+BF297+BG297</f>
        <v>0</v>
      </c>
      <c r="BI297" s="105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03">
        <f>BI297+BJ297+BK297+BL297+BM297+BN297+BO297+BP297+BQ297+BR297</f>
        <v>0</v>
      </c>
      <c r="BT297" s="104">
        <f>BS297+BH297+AY297</f>
        <v>0</v>
      </c>
      <c r="BU297" s="105"/>
      <c r="BV297" s="112"/>
      <c r="BW297" s="110"/>
      <c r="BX297" s="104">
        <f>BU297-BW297</f>
        <v>0</v>
      </c>
      <c r="BY297" s="111"/>
      <c r="BZ297" s="102">
        <f>BT297-BX297-BY297</f>
        <v>0</v>
      </c>
      <c r="CA297" s="101"/>
      <c r="CB297" s="101"/>
      <c r="CC297" s="116"/>
    </row>
    <row r="298" spans="1:81" ht="13.5" customHeight="1" thickBot="1">
      <c r="A298" s="115"/>
      <c r="B298" s="116"/>
      <c r="C298" s="117"/>
      <c r="D298" s="117"/>
      <c r="E298" s="56"/>
      <c r="F298" s="107"/>
      <c r="G298" s="107"/>
      <c r="H298" s="77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9"/>
      <c r="AY298" s="119"/>
      <c r="AZ298" s="113"/>
      <c r="BA298" s="105"/>
      <c r="BB298" s="113"/>
      <c r="BC298" s="113"/>
      <c r="BD298" s="113"/>
      <c r="BE298" s="113"/>
      <c r="BF298" s="113"/>
      <c r="BG298" s="113"/>
      <c r="BH298" s="114"/>
      <c r="BI298" s="105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03"/>
      <c r="BT298" s="104"/>
      <c r="BU298" s="105"/>
      <c r="BV298" s="112"/>
      <c r="BW298" s="110"/>
      <c r="BX298" s="104"/>
      <c r="BY298" s="111"/>
      <c r="BZ298" s="102"/>
      <c r="CA298" s="101"/>
      <c r="CB298" s="101"/>
      <c r="CC298" s="116"/>
    </row>
    <row r="299" spans="1:81" ht="13.5" customHeight="1" thickBot="1">
      <c r="A299" s="115"/>
      <c r="B299" s="116"/>
      <c r="C299" s="117"/>
      <c r="D299" s="117"/>
      <c r="E299" s="57"/>
      <c r="F299" s="108"/>
      <c r="G299" s="108"/>
      <c r="H299" s="80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3"/>
      <c r="AY299" s="119"/>
      <c r="AZ299" s="113"/>
      <c r="BA299" s="105"/>
      <c r="BB299" s="113"/>
      <c r="BC299" s="113"/>
      <c r="BD299" s="113"/>
      <c r="BE299" s="113"/>
      <c r="BF299" s="113"/>
      <c r="BG299" s="113"/>
      <c r="BH299" s="114"/>
      <c r="BI299" s="105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03"/>
      <c r="BT299" s="104"/>
      <c r="BU299" s="105"/>
      <c r="BV299" s="112"/>
      <c r="BW299" s="110"/>
      <c r="BX299" s="104"/>
      <c r="BY299" s="111"/>
      <c r="BZ299" s="102"/>
      <c r="CA299" s="101"/>
      <c r="CB299" s="101"/>
      <c r="CC299" s="116"/>
    </row>
    <row r="300" spans="1:81" ht="13.5" customHeight="1" thickBot="1">
      <c r="A300" s="115"/>
      <c r="B300" s="116"/>
      <c r="C300" s="117"/>
      <c r="D300" s="117"/>
      <c r="E300" s="29"/>
      <c r="F300" s="108"/>
      <c r="G300" s="108"/>
      <c r="H300" s="80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3"/>
      <c r="AY300" s="119"/>
      <c r="AZ300" s="113"/>
      <c r="BA300" s="105"/>
      <c r="BB300" s="113"/>
      <c r="BC300" s="113"/>
      <c r="BD300" s="113"/>
      <c r="BE300" s="113"/>
      <c r="BF300" s="113"/>
      <c r="BG300" s="113"/>
      <c r="BH300" s="114"/>
      <c r="BI300" s="105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03"/>
      <c r="BT300" s="104"/>
      <c r="BU300" s="105"/>
      <c r="BV300" s="112"/>
      <c r="BW300" s="110"/>
      <c r="BX300" s="104"/>
      <c r="BY300" s="111"/>
      <c r="BZ300" s="102"/>
      <c r="CA300" s="101"/>
      <c r="CB300" s="101"/>
      <c r="CC300" s="116"/>
    </row>
    <row r="301" spans="1:81" ht="13.5" customHeight="1" thickBot="1">
      <c r="A301" s="115"/>
      <c r="B301" s="116"/>
      <c r="C301" s="117"/>
      <c r="D301" s="117"/>
      <c r="E301" s="29"/>
      <c r="F301" s="108"/>
      <c r="G301" s="108"/>
      <c r="H301" s="80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3"/>
      <c r="AY301" s="119"/>
      <c r="AZ301" s="113"/>
      <c r="BA301" s="105"/>
      <c r="BB301" s="113"/>
      <c r="BC301" s="113"/>
      <c r="BD301" s="113"/>
      <c r="BE301" s="113"/>
      <c r="BF301" s="113"/>
      <c r="BG301" s="113"/>
      <c r="BH301" s="114"/>
      <c r="BI301" s="105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03"/>
      <c r="BT301" s="104"/>
      <c r="BU301" s="105"/>
      <c r="BV301" s="112"/>
      <c r="BW301" s="110"/>
      <c r="BX301" s="104"/>
      <c r="BY301" s="111"/>
      <c r="BZ301" s="102"/>
      <c r="CA301" s="101"/>
      <c r="CB301" s="101"/>
      <c r="CC301" s="116"/>
    </row>
    <row r="302" spans="1:81" ht="13.5" customHeight="1" thickBot="1">
      <c r="A302" s="115"/>
      <c r="B302" s="116"/>
      <c r="C302" s="117"/>
      <c r="D302" s="117"/>
      <c r="E302" s="29"/>
      <c r="F302" s="108"/>
      <c r="G302" s="108"/>
      <c r="H302" s="80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3"/>
      <c r="AY302" s="119"/>
      <c r="AZ302" s="113"/>
      <c r="BA302" s="105"/>
      <c r="BB302" s="113"/>
      <c r="BC302" s="113"/>
      <c r="BD302" s="113"/>
      <c r="BE302" s="113"/>
      <c r="BF302" s="113"/>
      <c r="BG302" s="113"/>
      <c r="BH302" s="114"/>
      <c r="BI302" s="105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03"/>
      <c r="BT302" s="104"/>
      <c r="BU302" s="105"/>
      <c r="BV302" s="112"/>
      <c r="BW302" s="110"/>
      <c r="BX302" s="104"/>
      <c r="BY302" s="111"/>
      <c r="BZ302" s="102"/>
      <c r="CA302" s="101"/>
      <c r="CB302" s="101"/>
      <c r="CC302" s="116"/>
    </row>
    <row r="303" spans="1:81" ht="13.5" customHeight="1" thickBot="1">
      <c r="A303" s="115"/>
      <c r="B303" s="116"/>
      <c r="C303" s="117"/>
      <c r="D303" s="117"/>
      <c r="E303" s="30"/>
      <c r="F303" s="109"/>
      <c r="G303" s="109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7"/>
      <c r="AY303" s="119"/>
      <c r="AZ303" s="113"/>
      <c r="BA303" s="105"/>
      <c r="BB303" s="113"/>
      <c r="BC303" s="113"/>
      <c r="BD303" s="113"/>
      <c r="BE303" s="113"/>
      <c r="BF303" s="113"/>
      <c r="BG303" s="113"/>
      <c r="BH303" s="114"/>
      <c r="BI303" s="105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03"/>
      <c r="BT303" s="104"/>
      <c r="BU303" s="105"/>
      <c r="BV303" s="112"/>
      <c r="BW303" s="110"/>
      <c r="BX303" s="104"/>
      <c r="BY303" s="111"/>
      <c r="BZ303" s="102"/>
      <c r="CA303" s="101"/>
      <c r="CB303" s="101"/>
      <c r="CC303" s="116"/>
    </row>
    <row r="304" spans="1:81" ht="13.5" customHeight="1" thickBot="1">
      <c r="A304" s="130">
        <v>43</v>
      </c>
      <c r="B304" s="131"/>
      <c r="C304" s="132"/>
      <c r="D304" s="132"/>
      <c r="E304" s="118" t="s">
        <v>14</v>
      </c>
      <c r="F304" s="118"/>
      <c r="G304" s="118"/>
      <c r="H304" s="74">
        <f aca="true" t="shared" si="42" ref="H304:AX304">H305+H306+H307+H308+H309+H310</f>
        <v>0</v>
      </c>
      <c r="I304" s="59">
        <f t="shared" si="42"/>
        <v>0</v>
      </c>
      <c r="J304" s="59">
        <f t="shared" si="42"/>
        <v>0</v>
      </c>
      <c r="K304" s="59">
        <f t="shared" si="42"/>
        <v>0</v>
      </c>
      <c r="L304" s="59">
        <f t="shared" si="42"/>
        <v>0</v>
      </c>
      <c r="M304" s="59">
        <f t="shared" si="42"/>
        <v>0</v>
      </c>
      <c r="N304" s="59">
        <f t="shared" si="42"/>
        <v>0</v>
      </c>
      <c r="O304" s="59">
        <f t="shared" si="42"/>
        <v>0</v>
      </c>
      <c r="P304" s="59">
        <f t="shared" si="42"/>
        <v>0</v>
      </c>
      <c r="Q304" s="59">
        <f t="shared" si="42"/>
        <v>0</v>
      </c>
      <c r="R304" s="59">
        <f t="shared" si="42"/>
        <v>0</v>
      </c>
      <c r="S304" s="59">
        <f t="shared" si="42"/>
        <v>0</v>
      </c>
      <c r="T304" s="59">
        <f t="shared" si="42"/>
        <v>0</v>
      </c>
      <c r="U304" s="59">
        <f t="shared" si="42"/>
        <v>0</v>
      </c>
      <c r="V304" s="59">
        <f t="shared" si="42"/>
        <v>0</v>
      </c>
      <c r="W304" s="59">
        <f t="shared" si="42"/>
        <v>0</v>
      </c>
      <c r="X304" s="59">
        <f t="shared" si="42"/>
        <v>0</v>
      </c>
      <c r="Y304" s="59">
        <f t="shared" si="42"/>
        <v>0</v>
      </c>
      <c r="Z304" s="59">
        <f t="shared" si="42"/>
        <v>0</v>
      </c>
      <c r="AA304" s="59">
        <f t="shared" si="42"/>
        <v>0</v>
      </c>
      <c r="AB304" s="59">
        <f t="shared" si="42"/>
        <v>0</v>
      </c>
      <c r="AC304" s="59">
        <f t="shared" si="42"/>
        <v>0</v>
      </c>
      <c r="AD304" s="59">
        <f t="shared" si="42"/>
        <v>0</v>
      </c>
      <c r="AE304" s="59">
        <f t="shared" si="42"/>
        <v>0</v>
      </c>
      <c r="AF304" s="59">
        <f t="shared" si="42"/>
        <v>0</v>
      </c>
      <c r="AG304" s="59">
        <f t="shared" si="42"/>
        <v>0</v>
      </c>
      <c r="AH304" s="59">
        <f t="shared" si="42"/>
        <v>0</v>
      </c>
      <c r="AI304" s="59">
        <f t="shared" si="42"/>
        <v>0</v>
      </c>
      <c r="AJ304" s="59">
        <f t="shared" si="42"/>
        <v>0</v>
      </c>
      <c r="AK304" s="59">
        <f t="shared" si="42"/>
        <v>0</v>
      </c>
      <c r="AL304" s="59">
        <f t="shared" si="42"/>
        <v>0</v>
      </c>
      <c r="AM304" s="59">
        <f t="shared" si="42"/>
        <v>0</v>
      </c>
      <c r="AN304" s="59">
        <f t="shared" si="42"/>
        <v>0</v>
      </c>
      <c r="AO304" s="59">
        <f t="shared" si="42"/>
        <v>0</v>
      </c>
      <c r="AP304" s="59">
        <f t="shared" si="42"/>
        <v>0</v>
      </c>
      <c r="AQ304" s="59">
        <f t="shared" si="42"/>
        <v>0</v>
      </c>
      <c r="AR304" s="59">
        <f t="shared" si="42"/>
        <v>0</v>
      </c>
      <c r="AS304" s="59">
        <f t="shared" si="42"/>
        <v>0</v>
      </c>
      <c r="AT304" s="59">
        <f t="shared" si="42"/>
        <v>0</v>
      </c>
      <c r="AU304" s="59">
        <f t="shared" si="42"/>
        <v>0</v>
      </c>
      <c r="AV304" s="59">
        <f t="shared" si="42"/>
        <v>0</v>
      </c>
      <c r="AW304" s="59">
        <f t="shared" si="42"/>
        <v>0</v>
      </c>
      <c r="AX304" s="75">
        <f t="shared" si="42"/>
        <v>0</v>
      </c>
      <c r="AY304" s="119">
        <f>H304+I304+J304+K304+L304+M304+N304+O304+P304+Q304+R304+S304+T304+U304+V304+W304+X304+Y304+Z304+AA304+AB304+AC304+AD304+AE304+AF304+AG304+AH304+AI304+AJ304+AK304+AL304+AM304+AN304+AO304+AP304+AQ304+AR304+AS304+AT304+AU304+AV304+AW304+AX304</f>
        <v>0</v>
      </c>
      <c r="AZ304" s="129"/>
      <c r="BA304" s="127"/>
      <c r="BB304" s="129"/>
      <c r="BC304" s="129"/>
      <c r="BD304" s="129"/>
      <c r="BE304" s="129"/>
      <c r="BF304" s="129"/>
      <c r="BG304" s="129"/>
      <c r="BH304" s="114">
        <f>BA304+BB304+BC304+BD304+BE304+BF304+BG304</f>
        <v>0</v>
      </c>
      <c r="BI304" s="127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03">
        <f>BI304+BJ304+BK304+BL304+BM304+BN304+BO304+BP304+BQ304+BR304</f>
        <v>0</v>
      </c>
      <c r="BT304" s="104">
        <f>BS304+BH304+AY304</f>
        <v>0</v>
      </c>
      <c r="BU304" s="127"/>
      <c r="BV304" s="128"/>
      <c r="BW304" s="125"/>
      <c r="BX304" s="104">
        <f>BU304-BW304</f>
        <v>0</v>
      </c>
      <c r="BY304" s="126"/>
      <c r="BZ304" s="102">
        <f>BT304-BX304-BY304</f>
        <v>0</v>
      </c>
      <c r="CA304" s="120"/>
      <c r="CB304" s="120"/>
      <c r="CC304" s="121"/>
    </row>
    <row r="305" spans="1:81" ht="13.5" customHeight="1">
      <c r="A305" s="130"/>
      <c r="B305" s="131"/>
      <c r="C305" s="132"/>
      <c r="D305" s="132"/>
      <c r="E305" s="54"/>
      <c r="F305" s="122"/>
      <c r="G305" s="122"/>
      <c r="H305" s="63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6"/>
      <c r="AY305" s="119"/>
      <c r="AZ305" s="129"/>
      <c r="BA305" s="127"/>
      <c r="BB305" s="129"/>
      <c r="BC305" s="129"/>
      <c r="BD305" s="129"/>
      <c r="BE305" s="129"/>
      <c r="BF305" s="129"/>
      <c r="BG305" s="129"/>
      <c r="BH305" s="114"/>
      <c r="BI305" s="127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03"/>
      <c r="BT305" s="104"/>
      <c r="BU305" s="127"/>
      <c r="BV305" s="128"/>
      <c r="BW305" s="125"/>
      <c r="BX305" s="104"/>
      <c r="BY305" s="126"/>
      <c r="BZ305" s="102"/>
      <c r="CA305" s="120"/>
      <c r="CB305" s="120"/>
      <c r="CC305" s="121"/>
    </row>
    <row r="306" spans="1:81" ht="13.5" customHeight="1">
      <c r="A306" s="130"/>
      <c r="B306" s="131"/>
      <c r="C306" s="132"/>
      <c r="D306" s="132"/>
      <c r="E306" s="55"/>
      <c r="F306" s="123"/>
      <c r="G306" s="123"/>
      <c r="H306" s="67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8"/>
      <c r="AY306" s="119"/>
      <c r="AZ306" s="129"/>
      <c r="BA306" s="127"/>
      <c r="BB306" s="129"/>
      <c r="BC306" s="129"/>
      <c r="BD306" s="129"/>
      <c r="BE306" s="129"/>
      <c r="BF306" s="129"/>
      <c r="BG306" s="129"/>
      <c r="BH306" s="114"/>
      <c r="BI306" s="127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03"/>
      <c r="BT306" s="104"/>
      <c r="BU306" s="127"/>
      <c r="BV306" s="128"/>
      <c r="BW306" s="125"/>
      <c r="BX306" s="104"/>
      <c r="BY306" s="126"/>
      <c r="BZ306" s="102"/>
      <c r="CA306" s="120"/>
      <c r="CB306" s="120"/>
      <c r="CC306" s="121"/>
    </row>
    <row r="307" spans="1:81" ht="13.5" customHeight="1">
      <c r="A307" s="130"/>
      <c r="B307" s="131"/>
      <c r="C307" s="132"/>
      <c r="D307" s="132"/>
      <c r="E307" s="26"/>
      <c r="F307" s="123"/>
      <c r="G307" s="123"/>
      <c r="H307" s="67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8"/>
      <c r="AY307" s="119"/>
      <c r="AZ307" s="129"/>
      <c r="BA307" s="127"/>
      <c r="BB307" s="129"/>
      <c r="BC307" s="129"/>
      <c r="BD307" s="129"/>
      <c r="BE307" s="129"/>
      <c r="BF307" s="129"/>
      <c r="BG307" s="129"/>
      <c r="BH307" s="114"/>
      <c r="BI307" s="127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03"/>
      <c r="BT307" s="104"/>
      <c r="BU307" s="127"/>
      <c r="BV307" s="128"/>
      <c r="BW307" s="125"/>
      <c r="BX307" s="104"/>
      <c r="BY307" s="126"/>
      <c r="BZ307" s="102"/>
      <c r="CA307" s="120"/>
      <c r="CB307" s="120"/>
      <c r="CC307" s="121"/>
    </row>
    <row r="308" spans="1:81" ht="13.5" customHeight="1">
      <c r="A308" s="130"/>
      <c r="B308" s="131"/>
      <c r="C308" s="132"/>
      <c r="D308" s="132"/>
      <c r="E308" s="26"/>
      <c r="F308" s="123"/>
      <c r="G308" s="123"/>
      <c r="H308" s="67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8"/>
      <c r="AY308" s="119"/>
      <c r="AZ308" s="129"/>
      <c r="BA308" s="127"/>
      <c r="BB308" s="129"/>
      <c r="BC308" s="129"/>
      <c r="BD308" s="129"/>
      <c r="BE308" s="129"/>
      <c r="BF308" s="129"/>
      <c r="BG308" s="129"/>
      <c r="BH308" s="114"/>
      <c r="BI308" s="127"/>
      <c r="BJ308" s="129"/>
      <c r="BK308" s="129"/>
      <c r="BL308" s="129"/>
      <c r="BM308" s="129"/>
      <c r="BN308" s="129"/>
      <c r="BO308" s="129"/>
      <c r="BP308" s="129"/>
      <c r="BQ308" s="129"/>
      <c r="BR308" s="129"/>
      <c r="BS308" s="103"/>
      <c r="BT308" s="104"/>
      <c r="BU308" s="127"/>
      <c r="BV308" s="128"/>
      <c r="BW308" s="125"/>
      <c r="BX308" s="104"/>
      <c r="BY308" s="126"/>
      <c r="BZ308" s="102"/>
      <c r="CA308" s="120"/>
      <c r="CB308" s="120"/>
      <c r="CC308" s="121"/>
    </row>
    <row r="309" spans="1:81" ht="13.5" customHeight="1">
      <c r="A309" s="130"/>
      <c r="B309" s="131"/>
      <c r="C309" s="132"/>
      <c r="D309" s="132"/>
      <c r="E309" s="26"/>
      <c r="F309" s="123"/>
      <c r="G309" s="123"/>
      <c r="H309" s="67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8"/>
      <c r="AY309" s="119"/>
      <c r="AZ309" s="129"/>
      <c r="BA309" s="127"/>
      <c r="BB309" s="129"/>
      <c r="BC309" s="129"/>
      <c r="BD309" s="129"/>
      <c r="BE309" s="129"/>
      <c r="BF309" s="129"/>
      <c r="BG309" s="129"/>
      <c r="BH309" s="114"/>
      <c r="BI309" s="127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03"/>
      <c r="BT309" s="104"/>
      <c r="BU309" s="127"/>
      <c r="BV309" s="128"/>
      <c r="BW309" s="125"/>
      <c r="BX309" s="104"/>
      <c r="BY309" s="126"/>
      <c r="BZ309" s="102"/>
      <c r="CA309" s="120"/>
      <c r="CB309" s="120"/>
      <c r="CC309" s="121"/>
    </row>
    <row r="310" spans="1:81" ht="13.5" customHeight="1">
      <c r="A310" s="130"/>
      <c r="B310" s="131"/>
      <c r="C310" s="132"/>
      <c r="D310" s="132"/>
      <c r="E310" s="27"/>
      <c r="F310" s="124"/>
      <c r="G310" s="124"/>
      <c r="H310" s="69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2"/>
      <c r="AY310" s="119"/>
      <c r="AZ310" s="129"/>
      <c r="BA310" s="127"/>
      <c r="BB310" s="129"/>
      <c r="BC310" s="129"/>
      <c r="BD310" s="129"/>
      <c r="BE310" s="129"/>
      <c r="BF310" s="129"/>
      <c r="BG310" s="129"/>
      <c r="BH310" s="114"/>
      <c r="BI310" s="127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03"/>
      <c r="BT310" s="104"/>
      <c r="BU310" s="127"/>
      <c r="BV310" s="128"/>
      <c r="BW310" s="125"/>
      <c r="BX310" s="104"/>
      <c r="BY310" s="126"/>
      <c r="BZ310" s="102"/>
      <c r="CA310" s="120"/>
      <c r="CB310" s="120"/>
      <c r="CC310" s="121"/>
    </row>
    <row r="311" spans="1:81" ht="13.5" customHeight="1">
      <c r="A311" s="115">
        <v>44</v>
      </c>
      <c r="B311" s="116"/>
      <c r="C311" s="117"/>
      <c r="D311" s="117"/>
      <c r="E311" s="118" t="s">
        <v>14</v>
      </c>
      <c r="F311" s="118"/>
      <c r="G311" s="118"/>
      <c r="H311" s="74">
        <f aca="true" t="shared" si="43" ref="H311:AX311">H312+H313+H314+H315+H316+H317</f>
        <v>0</v>
      </c>
      <c r="I311" s="59">
        <f t="shared" si="43"/>
        <v>0</v>
      </c>
      <c r="J311" s="59">
        <f t="shared" si="43"/>
        <v>0</v>
      </c>
      <c r="K311" s="59">
        <f t="shared" si="43"/>
        <v>0</v>
      </c>
      <c r="L311" s="59">
        <f t="shared" si="43"/>
        <v>0</v>
      </c>
      <c r="M311" s="59">
        <f t="shared" si="43"/>
        <v>0</v>
      </c>
      <c r="N311" s="59">
        <f t="shared" si="43"/>
        <v>0</v>
      </c>
      <c r="O311" s="59">
        <f t="shared" si="43"/>
        <v>0</v>
      </c>
      <c r="P311" s="59">
        <f t="shared" si="43"/>
        <v>0</v>
      </c>
      <c r="Q311" s="59">
        <f t="shared" si="43"/>
        <v>0</v>
      </c>
      <c r="R311" s="59">
        <f t="shared" si="43"/>
        <v>0</v>
      </c>
      <c r="S311" s="59">
        <f t="shared" si="43"/>
        <v>0</v>
      </c>
      <c r="T311" s="59">
        <f t="shared" si="43"/>
        <v>0</v>
      </c>
      <c r="U311" s="59">
        <f t="shared" si="43"/>
        <v>0</v>
      </c>
      <c r="V311" s="59">
        <f t="shared" si="43"/>
        <v>0</v>
      </c>
      <c r="W311" s="59">
        <f t="shared" si="43"/>
        <v>0</v>
      </c>
      <c r="X311" s="59">
        <f t="shared" si="43"/>
        <v>0</v>
      </c>
      <c r="Y311" s="59">
        <f t="shared" si="43"/>
        <v>0</v>
      </c>
      <c r="Z311" s="59">
        <f t="shared" si="43"/>
        <v>0</v>
      </c>
      <c r="AA311" s="59">
        <f t="shared" si="43"/>
        <v>0</v>
      </c>
      <c r="AB311" s="59">
        <f t="shared" si="43"/>
        <v>0</v>
      </c>
      <c r="AC311" s="59">
        <f t="shared" si="43"/>
        <v>0</v>
      </c>
      <c r="AD311" s="59">
        <f t="shared" si="43"/>
        <v>0</v>
      </c>
      <c r="AE311" s="59">
        <f t="shared" si="43"/>
        <v>0</v>
      </c>
      <c r="AF311" s="59">
        <f t="shared" si="43"/>
        <v>0</v>
      </c>
      <c r="AG311" s="59">
        <f t="shared" si="43"/>
        <v>0</v>
      </c>
      <c r="AH311" s="59">
        <f t="shared" si="43"/>
        <v>0</v>
      </c>
      <c r="AI311" s="59">
        <f t="shared" si="43"/>
        <v>0</v>
      </c>
      <c r="AJ311" s="59">
        <f t="shared" si="43"/>
        <v>0</v>
      </c>
      <c r="AK311" s="59">
        <f t="shared" si="43"/>
        <v>0</v>
      </c>
      <c r="AL311" s="59">
        <f t="shared" si="43"/>
        <v>0</v>
      </c>
      <c r="AM311" s="59">
        <f t="shared" si="43"/>
        <v>0</v>
      </c>
      <c r="AN311" s="59">
        <f t="shared" si="43"/>
        <v>0</v>
      </c>
      <c r="AO311" s="59">
        <f t="shared" si="43"/>
        <v>0</v>
      </c>
      <c r="AP311" s="59">
        <f t="shared" si="43"/>
        <v>0</v>
      </c>
      <c r="AQ311" s="59">
        <f t="shared" si="43"/>
        <v>0</v>
      </c>
      <c r="AR311" s="59">
        <f t="shared" si="43"/>
        <v>0</v>
      </c>
      <c r="AS311" s="59">
        <f t="shared" si="43"/>
        <v>0</v>
      </c>
      <c r="AT311" s="59">
        <f t="shared" si="43"/>
        <v>0</v>
      </c>
      <c r="AU311" s="59">
        <f t="shared" si="43"/>
        <v>0</v>
      </c>
      <c r="AV311" s="59">
        <f t="shared" si="43"/>
        <v>0</v>
      </c>
      <c r="AW311" s="59">
        <f t="shared" si="43"/>
        <v>0</v>
      </c>
      <c r="AX311" s="75">
        <f t="shared" si="43"/>
        <v>0</v>
      </c>
      <c r="AY311" s="119">
        <f>H311+I311+J311+K311+L311+M311+N311+O311+P311+Q311+R311+S311+T311+U311+V311+W311+X311+Y311+Z311+AA311+AB311+AC311+AD311+AE311+AF311+AG311+AH311+AI311+AJ311+AK311+AL311+AM311+AN311+AO311+AP311+AQ311+AR311+AS311+AT311+AU311+AV311+AW311+AX311</f>
        <v>0</v>
      </c>
      <c r="AZ311" s="113"/>
      <c r="BA311" s="105"/>
      <c r="BB311" s="113"/>
      <c r="BC311" s="113"/>
      <c r="BD311" s="113"/>
      <c r="BE311" s="113"/>
      <c r="BF311" s="113"/>
      <c r="BG311" s="113"/>
      <c r="BH311" s="114">
        <f>BA311+BB311+BC311+BD311+BE311+BF311+BG311</f>
        <v>0</v>
      </c>
      <c r="BI311" s="105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03">
        <f>BI311+BJ311+BK311+BL311+BM311+BN311+BO311+BP311+BQ311+BR311</f>
        <v>0</v>
      </c>
      <c r="BT311" s="104">
        <f>BS311+BH311+AY311</f>
        <v>0</v>
      </c>
      <c r="BU311" s="105"/>
      <c r="BV311" s="112"/>
      <c r="BW311" s="110"/>
      <c r="BX311" s="104">
        <f>BU311-BW311</f>
        <v>0</v>
      </c>
      <c r="BY311" s="111"/>
      <c r="BZ311" s="102">
        <f>BT311-BX311-BY311</f>
        <v>0</v>
      </c>
      <c r="CA311" s="101"/>
      <c r="CB311" s="101"/>
      <c r="CC311" s="106"/>
    </row>
    <row r="312" spans="1:81" ht="13.5" customHeight="1">
      <c r="A312" s="115"/>
      <c r="B312" s="116"/>
      <c r="C312" s="117"/>
      <c r="D312" s="117"/>
      <c r="E312" s="56"/>
      <c r="F312" s="107"/>
      <c r="G312" s="107"/>
      <c r="H312" s="77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9"/>
      <c r="AY312" s="119"/>
      <c r="AZ312" s="113"/>
      <c r="BA312" s="105"/>
      <c r="BB312" s="113"/>
      <c r="BC312" s="113"/>
      <c r="BD312" s="113"/>
      <c r="BE312" s="113"/>
      <c r="BF312" s="113"/>
      <c r="BG312" s="113"/>
      <c r="BH312" s="114"/>
      <c r="BI312" s="105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03"/>
      <c r="BT312" s="104"/>
      <c r="BU312" s="105"/>
      <c r="BV312" s="112"/>
      <c r="BW312" s="110"/>
      <c r="BX312" s="104"/>
      <c r="BY312" s="111"/>
      <c r="BZ312" s="102"/>
      <c r="CA312" s="101"/>
      <c r="CB312" s="101"/>
      <c r="CC312" s="106"/>
    </row>
    <row r="313" spans="1:81" ht="13.5" customHeight="1">
      <c r="A313" s="115"/>
      <c r="B313" s="116"/>
      <c r="C313" s="117"/>
      <c r="D313" s="117"/>
      <c r="E313" s="57"/>
      <c r="F313" s="108"/>
      <c r="G313" s="108"/>
      <c r="H313" s="80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3"/>
      <c r="AY313" s="119"/>
      <c r="AZ313" s="113"/>
      <c r="BA313" s="105"/>
      <c r="BB313" s="113"/>
      <c r="BC313" s="113"/>
      <c r="BD313" s="113"/>
      <c r="BE313" s="113"/>
      <c r="BF313" s="113"/>
      <c r="BG313" s="113"/>
      <c r="BH313" s="114"/>
      <c r="BI313" s="105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03"/>
      <c r="BT313" s="104"/>
      <c r="BU313" s="105"/>
      <c r="BV313" s="112"/>
      <c r="BW313" s="110"/>
      <c r="BX313" s="104"/>
      <c r="BY313" s="111"/>
      <c r="BZ313" s="102"/>
      <c r="CA313" s="101"/>
      <c r="CB313" s="101"/>
      <c r="CC313" s="106"/>
    </row>
    <row r="314" spans="1:81" ht="13.5" customHeight="1">
      <c r="A314" s="115"/>
      <c r="B314" s="116"/>
      <c r="C314" s="117"/>
      <c r="D314" s="117"/>
      <c r="E314" s="29"/>
      <c r="F314" s="108"/>
      <c r="G314" s="108"/>
      <c r="H314" s="80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3"/>
      <c r="AY314" s="119"/>
      <c r="AZ314" s="113"/>
      <c r="BA314" s="105"/>
      <c r="BB314" s="113"/>
      <c r="BC314" s="113"/>
      <c r="BD314" s="113"/>
      <c r="BE314" s="113"/>
      <c r="BF314" s="113"/>
      <c r="BG314" s="113"/>
      <c r="BH314" s="114"/>
      <c r="BI314" s="105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03"/>
      <c r="BT314" s="104"/>
      <c r="BU314" s="105"/>
      <c r="BV314" s="112"/>
      <c r="BW314" s="110"/>
      <c r="BX314" s="104"/>
      <c r="BY314" s="111"/>
      <c r="BZ314" s="102"/>
      <c r="CA314" s="101"/>
      <c r="CB314" s="101"/>
      <c r="CC314" s="106"/>
    </row>
    <row r="315" spans="1:81" ht="13.5" customHeight="1">
      <c r="A315" s="115"/>
      <c r="B315" s="116"/>
      <c r="C315" s="117"/>
      <c r="D315" s="117"/>
      <c r="E315" s="29"/>
      <c r="F315" s="108"/>
      <c r="G315" s="108"/>
      <c r="H315" s="80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3"/>
      <c r="AY315" s="119"/>
      <c r="AZ315" s="113"/>
      <c r="BA315" s="105"/>
      <c r="BB315" s="113"/>
      <c r="BC315" s="113"/>
      <c r="BD315" s="113"/>
      <c r="BE315" s="113"/>
      <c r="BF315" s="113"/>
      <c r="BG315" s="113"/>
      <c r="BH315" s="114"/>
      <c r="BI315" s="105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03"/>
      <c r="BT315" s="104"/>
      <c r="BU315" s="105"/>
      <c r="BV315" s="112"/>
      <c r="BW315" s="110"/>
      <c r="BX315" s="104"/>
      <c r="BY315" s="111"/>
      <c r="BZ315" s="102"/>
      <c r="CA315" s="101"/>
      <c r="CB315" s="101"/>
      <c r="CC315" s="106"/>
    </row>
    <row r="316" spans="1:81" ht="13.5" customHeight="1">
      <c r="A316" s="115"/>
      <c r="B316" s="116"/>
      <c r="C316" s="117"/>
      <c r="D316" s="117"/>
      <c r="E316" s="29"/>
      <c r="F316" s="108"/>
      <c r="G316" s="108"/>
      <c r="H316" s="80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3"/>
      <c r="AY316" s="119"/>
      <c r="AZ316" s="113"/>
      <c r="BA316" s="105"/>
      <c r="BB316" s="113"/>
      <c r="BC316" s="113"/>
      <c r="BD316" s="113"/>
      <c r="BE316" s="113"/>
      <c r="BF316" s="113"/>
      <c r="BG316" s="113"/>
      <c r="BH316" s="114"/>
      <c r="BI316" s="105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03"/>
      <c r="BT316" s="104"/>
      <c r="BU316" s="105"/>
      <c r="BV316" s="112"/>
      <c r="BW316" s="110"/>
      <c r="BX316" s="104"/>
      <c r="BY316" s="111"/>
      <c r="BZ316" s="102"/>
      <c r="CA316" s="101"/>
      <c r="CB316" s="101"/>
      <c r="CC316" s="106"/>
    </row>
    <row r="317" spans="1:81" ht="13.5" customHeight="1">
      <c r="A317" s="115"/>
      <c r="B317" s="116"/>
      <c r="C317" s="117"/>
      <c r="D317" s="117"/>
      <c r="E317" s="30"/>
      <c r="F317" s="109"/>
      <c r="G317" s="109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7"/>
      <c r="AY317" s="119"/>
      <c r="AZ317" s="113"/>
      <c r="BA317" s="105"/>
      <c r="BB317" s="113"/>
      <c r="BC317" s="113"/>
      <c r="BD317" s="113"/>
      <c r="BE317" s="113"/>
      <c r="BF317" s="113"/>
      <c r="BG317" s="113"/>
      <c r="BH317" s="114"/>
      <c r="BI317" s="105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03"/>
      <c r="BT317" s="104"/>
      <c r="BU317" s="105"/>
      <c r="BV317" s="112"/>
      <c r="BW317" s="110"/>
      <c r="BX317" s="104"/>
      <c r="BY317" s="111"/>
      <c r="BZ317" s="102"/>
      <c r="CA317" s="101"/>
      <c r="CB317" s="101"/>
      <c r="CC317" s="106"/>
    </row>
    <row r="318" spans="1:81" ht="13.5" customHeight="1">
      <c r="A318" s="130">
        <v>45</v>
      </c>
      <c r="B318" s="131"/>
      <c r="C318" s="132"/>
      <c r="D318" s="132"/>
      <c r="E318" s="118" t="s">
        <v>14</v>
      </c>
      <c r="F318" s="118"/>
      <c r="G318" s="118"/>
      <c r="H318" s="74">
        <f aca="true" t="shared" si="44" ref="H318:AX318">H319+H320+H321+H322+H323+H324</f>
        <v>0</v>
      </c>
      <c r="I318" s="59">
        <f t="shared" si="44"/>
        <v>0</v>
      </c>
      <c r="J318" s="59">
        <f t="shared" si="44"/>
        <v>0</v>
      </c>
      <c r="K318" s="59">
        <f t="shared" si="44"/>
        <v>0</v>
      </c>
      <c r="L318" s="59">
        <f t="shared" si="44"/>
        <v>0</v>
      </c>
      <c r="M318" s="59">
        <f t="shared" si="44"/>
        <v>0</v>
      </c>
      <c r="N318" s="59">
        <f t="shared" si="44"/>
        <v>0</v>
      </c>
      <c r="O318" s="59">
        <f t="shared" si="44"/>
        <v>0</v>
      </c>
      <c r="P318" s="59">
        <f t="shared" si="44"/>
        <v>0</v>
      </c>
      <c r="Q318" s="59">
        <f t="shared" si="44"/>
        <v>0</v>
      </c>
      <c r="R318" s="59">
        <f t="shared" si="44"/>
        <v>0</v>
      </c>
      <c r="S318" s="59">
        <f t="shared" si="44"/>
        <v>0</v>
      </c>
      <c r="T318" s="59">
        <f t="shared" si="44"/>
        <v>0</v>
      </c>
      <c r="U318" s="59">
        <f t="shared" si="44"/>
        <v>0</v>
      </c>
      <c r="V318" s="59">
        <f t="shared" si="44"/>
        <v>0</v>
      </c>
      <c r="W318" s="59">
        <f t="shared" si="44"/>
        <v>0</v>
      </c>
      <c r="X318" s="59">
        <f t="shared" si="44"/>
        <v>0</v>
      </c>
      <c r="Y318" s="59">
        <f t="shared" si="44"/>
        <v>0</v>
      </c>
      <c r="Z318" s="59">
        <f t="shared" si="44"/>
        <v>0</v>
      </c>
      <c r="AA318" s="59">
        <f t="shared" si="44"/>
        <v>0</v>
      </c>
      <c r="AB318" s="59">
        <f t="shared" si="44"/>
        <v>0</v>
      </c>
      <c r="AC318" s="59">
        <f t="shared" si="44"/>
        <v>0</v>
      </c>
      <c r="AD318" s="59">
        <f t="shared" si="44"/>
        <v>0</v>
      </c>
      <c r="AE318" s="59">
        <f t="shared" si="44"/>
        <v>0</v>
      </c>
      <c r="AF318" s="59">
        <f t="shared" si="44"/>
        <v>0</v>
      </c>
      <c r="AG318" s="59">
        <f t="shared" si="44"/>
        <v>0</v>
      </c>
      <c r="AH318" s="59">
        <f t="shared" si="44"/>
        <v>0</v>
      </c>
      <c r="AI318" s="59">
        <f t="shared" si="44"/>
        <v>0</v>
      </c>
      <c r="AJ318" s="59">
        <f t="shared" si="44"/>
        <v>0</v>
      </c>
      <c r="AK318" s="59">
        <f t="shared" si="44"/>
        <v>0</v>
      </c>
      <c r="AL318" s="59">
        <f t="shared" si="44"/>
        <v>0</v>
      </c>
      <c r="AM318" s="59">
        <f t="shared" si="44"/>
        <v>0</v>
      </c>
      <c r="AN318" s="59">
        <f t="shared" si="44"/>
        <v>0</v>
      </c>
      <c r="AO318" s="59">
        <f t="shared" si="44"/>
        <v>0</v>
      </c>
      <c r="AP318" s="59">
        <f t="shared" si="44"/>
        <v>0</v>
      </c>
      <c r="AQ318" s="59">
        <f t="shared" si="44"/>
        <v>0</v>
      </c>
      <c r="AR318" s="59">
        <f t="shared" si="44"/>
        <v>0</v>
      </c>
      <c r="AS318" s="59">
        <f t="shared" si="44"/>
        <v>0</v>
      </c>
      <c r="AT318" s="59">
        <f t="shared" si="44"/>
        <v>0</v>
      </c>
      <c r="AU318" s="59">
        <f t="shared" si="44"/>
        <v>0</v>
      </c>
      <c r="AV318" s="59">
        <f t="shared" si="44"/>
        <v>0</v>
      </c>
      <c r="AW318" s="59">
        <f t="shared" si="44"/>
        <v>0</v>
      </c>
      <c r="AX318" s="75">
        <f t="shared" si="44"/>
        <v>0</v>
      </c>
      <c r="AY318" s="119">
        <f>H318+I318+J318+K318+L318+M318+N318+O318+P318+Q318+R318+S318+T318+U318+V318+W318+X318+Y318+Z318+AA318+AB318+AC318+AD318+AE318+AF318+AG318+AH318+AI318+AJ318+AK318+AL318+AM318+AN318+AO318+AP318+AQ318+AR318+AS318+AT318+AU318+AV318+AW318+AX318</f>
        <v>0</v>
      </c>
      <c r="AZ318" s="129"/>
      <c r="BA318" s="127"/>
      <c r="BB318" s="129"/>
      <c r="BC318" s="129"/>
      <c r="BD318" s="129"/>
      <c r="BE318" s="129"/>
      <c r="BF318" s="129"/>
      <c r="BG318" s="129"/>
      <c r="BH318" s="114">
        <f>BA318+BB318+BC318+BD318+BE318+BF318+BG318</f>
        <v>0</v>
      </c>
      <c r="BI318" s="127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03">
        <f>BI318+BJ318+BK318+BL318+BM318+BN318+BO318+BP318+BQ318+BR318</f>
        <v>0</v>
      </c>
      <c r="BT318" s="104">
        <f>BS318+BH318+AY318</f>
        <v>0</v>
      </c>
      <c r="BU318" s="127"/>
      <c r="BV318" s="128"/>
      <c r="BW318" s="125"/>
      <c r="BX318" s="104">
        <f>BU318-BW318</f>
        <v>0</v>
      </c>
      <c r="BY318" s="126"/>
      <c r="BZ318" s="102">
        <f>BT318-BX318-BY318</f>
        <v>0</v>
      </c>
      <c r="CA318" s="120"/>
      <c r="CB318" s="120"/>
      <c r="CC318" s="121"/>
    </row>
    <row r="319" spans="1:81" ht="13.5" customHeight="1">
      <c r="A319" s="130"/>
      <c r="B319" s="131"/>
      <c r="C319" s="132"/>
      <c r="D319" s="132"/>
      <c r="E319" s="54"/>
      <c r="F319" s="122"/>
      <c r="G319" s="122"/>
      <c r="H319" s="63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6"/>
      <c r="AY319" s="119"/>
      <c r="AZ319" s="129"/>
      <c r="BA319" s="127"/>
      <c r="BB319" s="129"/>
      <c r="BC319" s="129"/>
      <c r="BD319" s="129"/>
      <c r="BE319" s="129"/>
      <c r="BF319" s="129"/>
      <c r="BG319" s="129"/>
      <c r="BH319" s="114"/>
      <c r="BI319" s="127"/>
      <c r="BJ319" s="129"/>
      <c r="BK319" s="129"/>
      <c r="BL319" s="129"/>
      <c r="BM319" s="129"/>
      <c r="BN319" s="129"/>
      <c r="BO319" s="129"/>
      <c r="BP319" s="129"/>
      <c r="BQ319" s="129"/>
      <c r="BR319" s="129"/>
      <c r="BS319" s="103"/>
      <c r="BT319" s="104"/>
      <c r="BU319" s="127"/>
      <c r="BV319" s="128"/>
      <c r="BW319" s="125"/>
      <c r="BX319" s="104"/>
      <c r="BY319" s="126"/>
      <c r="BZ319" s="102"/>
      <c r="CA319" s="120"/>
      <c r="CB319" s="120"/>
      <c r="CC319" s="121"/>
    </row>
    <row r="320" spans="1:81" ht="13.5" customHeight="1">
      <c r="A320" s="130"/>
      <c r="B320" s="131"/>
      <c r="C320" s="132"/>
      <c r="D320" s="132"/>
      <c r="E320" s="26"/>
      <c r="F320" s="123"/>
      <c r="G320" s="123"/>
      <c r="H320" s="67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8"/>
      <c r="AY320" s="119"/>
      <c r="AZ320" s="129"/>
      <c r="BA320" s="127"/>
      <c r="BB320" s="129"/>
      <c r="BC320" s="129"/>
      <c r="BD320" s="129"/>
      <c r="BE320" s="129"/>
      <c r="BF320" s="129"/>
      <c r="BG320" s="129"/>
      <c r="BH320" s="114"/>
      <c r="BI320" s="127"/>
      <c r="BJ320" s="129"/>
      <c r="BK320" s="129"/>
      <c r="BL320" s="129"/>
      <c r="BM320" s="129"/>
      <c r="BN320" s="129"/>
      <c r="BO320" s="129"/>
      <c r="BP320" s="129"/>
      <c r="BQ320" s="129"/>
      <c r="BR320" s="129"/>
      <c r="BS320" s="103"/>
      <c r="BT320" s="104"/>
      <c r="BU320" s="127"/>
      <c r="BV320" s="128"/>
      <c r="BW320" s="125"/>
      <c r="BX320" s="104"/>
      <c r="BY320" s="126"/>
      <c r="BZ320" s="102"/>
      <c r="CA320" s="120"/>
      <c r="CB320" s="120"/>
      <c r="CC320" s="121"/>
    </row>
    <row r="321" spans="1:81" ht="13.5" customHeight="1">
      <c r="A321" s="130"/>
      <c r="B321" s="131"/>
      <c r="C321" s="132"/>
      <c r="D321" s="132"/>
      <c r="E321" s="26"/>
      <c r="F321" s="123"/>
      <c r="G321" s="123"/>
      <c r="H321" s="67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8"/>
      <c r="AY321" s="119"/>
      <c r="AZ321" s="129"/>
      <c r="BA321" s="127"/>
      <c r="BB321" s="129"/>
      <c r="BC321" s="129"/>
      <c r="BD321" s="129"/>
      <c r="BE321" s="129"/>
      <c r="BF321" s="129"/>
      <c r="BG321" s="129"/>
      <c r="BH321" s="114"/>
      <c r="BI321" s="127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03"/>
      <c r="BT321" s="104"/>
      <c r="BU321" s="127"/>
      <c r="BV321" s="128"/>
      <c r="BW321" s="125"/>
      <c r="BX321" s="104"/>
      <c r="BY321" s="126"/>
      <c r="BZ321" s="102"/>
      <c r="CA321" s="120"/>
      <c r="CB321" s="120"/>
      <c r="CC321" s="121"/>
    </row>
    <row r="322" spans="1:81" ht="13.5" customHeight="1">
      <c r="A322" s="130"/>
      <c r="B322" s="131"/>
      <c r="C322" s="132"/>
      <c r="D322" s="132"/>
      <c r="E322" s="26"/>
      <c r="F322" s="123"/>
      <c r="G322" s="123"/>
      <c r="H322" s="67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8"/>
      <c r="AY322" s="119"/>
      <c r="AZ322" s="129"/>
      <c r="BA322" s="127"/>
      <c r="BB322" s="129"/>
      <c r="BC322" s="129"/>
      <c r="BD322" s="129"/>
      <c r="BE322" s="129"/>
      <c r="BF322" s="129"/>
      <c r="BG322" s="129"/>
      <c r="BH322" s="114"/>
      <c r="BI322" s="127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03"/>
      <c r="BT322" s="104"/>
      <c r="BU322" s="127"/>
      <c r="BV322" s="128"/>
      <c r="BW322" s="125"/>
      <c r="BX322" s="104"/>
      <c r="BY322" s="126"/>
      <c r="BZ322" s="102"/>
      <c r="CA322" s="120"/>
      <c r="CB322" s="120"/>
      <c r="CC322" s="121"/>
    </row>
    <row r="323" spans="1:81" ht="13.5" customHeight="1">
      <c r="A323" s="130"/>
      <c r="B323" s="131"/>
      <c r="C323" s="132"/>
      <c r="D323" s="132"/>
      <c r="E323" s="26"/>
      <c r="F323" s="123"/>
      <c r="G323" s="123"/>
      <c r="H323" s="67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8"/>
      <c r="AY323" s="119"/>
      <c r="AZ323" s="129"/>
      <c r="BA323" s="127"/>
      <c r="BB323" s="129"/>
      <c r="BC323" s="129"/>
      <c r="BD323" s="129"/>
      <c r="BE323" s="129"/>
      <c r="BF323" s="129"/>
      <c r="BG323" s="129"/>
      <c r="BH323" s="114"/>
      <c r="BI323" s="127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03"/>
      <c r="BT323" s="104"/>
      <c r="BU323" s="127"/>
      <c r="BV323" s="128"/>
      <c r="BW323" s="125"/>
      <c r="BX323" s="104"/>
      <c r="BY323" s="126"/>
      <c r="BZ323" s="102"/>
      <c r="CA323" s="120"/>
      <c r="CB323" s="120"/>
      <c r="CC323" s="121"/>
    </row>
    <row r="324" spans="1:81" ht="13.5" customHeight="1">
      <c r="A324" s="130"/>
      <c r="B324" s="131"/>
      <c r="C324" s="132"/>
      <c r="D324" s="132"/>
      <c r="E324" s="27"/>
      <c r="F324" s="124"/>
      <c r="G324" s="124"/>
      <c r="H324" s="69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2"/>
      <c r="AY324" s="119"/>
      <c r="AZ324" s="129"/>
      <c r="BA324" s="127"/>
      <c r="BB324" s="129"/>
      <c r="BC324" s="129"/>
      <c r="BD324" s="129"/>
      <c r="BE324" s="129"/>
      <c r="BF324" s="129"/>
      <c r="BG324" s="129"/>
      <c r="BH324" s="114"/>
      <c r="BI324" s="127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03"/>
      <c r="BT324" s="104"/>
      <c r="BU324" s="127"/>
      <c r="BV324" s="128"/>
      <c r="BW324" s="125"/>
      <c r="BX324" s="104"/>
      <c r="BY324" s="126"/>
      <c r="BZ324" s="102"/>
      <c r="CA324" s="120"/>
      <c r="CB324" s="120"/>
      <c r="CC324" s="121"/>
    </row>
    <row r="325" spans="1:81" ht="13.5" customHeight="1">
      <c r="A325" s="115">
        <v>46</v>
      </c>
      <c r="B325" s="116"/>
      <c r="C325" s="117"/>
      <c r="D325" s="117"/>
      <c r="E325" s="118" t="s">
        <v>14</v>
      </c>
      <c r="F325" s="118"/>
      <c r="G325" s="118"/>
      <c r="H325" s="74">
        <f aca="true" t="shared" si="45" ref="H325:AX325">H326+H327+H328+H329+H330+H331</f>
        <v>0</v>
      </c>
      <c r="I325" s="59">
        <f t="shared" si="45"/>
        <v>0</v>
      </c>
      <c r="J325" s="59">
        <f t="shared" si="45"/>
        <v>0</v>
      </c>
      <c r="K325" s="59">
        <f t="shared" si="45"/>
        <v>0</v>
      </c>
      <c r="L325" s="59">
        <f t="shared" si="45"/>
        <v>0</v>
      </c>
      <c r="M325" s="59">
        <f t="shared" si="45"/>
        <v>0</v>
      </c>
      <c r="N325" s="59">
        <f t="shared" si="45"/>
        <v>0</v>
      </c>
      <c r="O325" s="59">
        <f t="shared" si="45"/>
        <v>0</v>
      </c>
      <c r="P325" s="59">
        <f t="shared" si="45"/>
        <v>0</v>
      </c>
      <c r="Q325" s="59">
        <f t="shared" si="45"/>
        <v>0</v>
      </c>
      <c r="R325" s="59">
        <f t="shared" si="45"/>
        <v>0</v>
      </c>
      <c r="S325" s="59">
        <f t="shared" si="45"/>
        <v>0</v>
      </c>
      <c r="T325" s="59">
        <f t="shared" si="45"/>
        <v>0</v>
      </c>
      <c r="U325" s="59">
        <f t="shared" si="45"/>
        <v>0</v>
      </c>
      <c r="V325" s="59">
        <f t="shared" si="45"/>
        <v>0</v>
      </c>
      <c r="W325" s="59">
        <f t="shared" si="45"/>
        <v>0</v>
      </c>
      <c r="X325" s="59">
        <f t="shared" si="45"/>
        <v>0</v>
      </c>
      <c r="Y325" s="59">
        <f t="shared" si="45"/>
        <v>0</v>
      </c>
      <c r="Z325" s="59">
        <f t="shared" si="45"/>
        <v>0</v>
      </c>
      <c r="AA325" s="59">
        <f t="shared" si="45"/>
        <v>0</v>
      </c>
      <c r="AB325" s="59">
        <f t="shared" si="45"/>
        <v>0</v>
      </c>
      <c r="AC325" s="59">
        <f t="shared" si="45"/>
        <v>0</v>
      </c>
      <c r="AD325" s="59">
        <f t="shared" si="45"/>
        <v>0</v>
      </c>
      <c r="AE325" s="59">
        <f t="shared" si="45"/>
        <v>0</v>
      </c>
      <c r="AF325" s="59">
        <f t="shared" si="45"/>
        <v>0</v>
      </c>
      <c r="AG325" s="59">
        <f t="shared" si="45"/>
        <v>0</v>
      </c>
      <c r="AH325" s="59">
        <f t="shared" si="45"/>
        <v>0</v>
      </c>
      <c r="AI325" s="59">
        <f t="shared" si="45"/>
        <v>0</v>
      </c>
      <c r="AJ325" s="59">
        <f t="shared" si="45"/>
        <v>0</v>
      </c>
      <c r="AK325" s="59">
        <f t="shared" si="45"/>
        <v>0</v>
      </c>
      <c r="AL325" s="59">
        <f t="shared" si="45"/>
        <v>0</v>
      </c>
      <c r="AM325" s="59">
        <f t="shared" si="45"/>
        <v>0</v>
      </c>
      <c r="AN325" s="59">
        <f t="shared" si="45"/>
        <v>0</v>
      </c>
      <c r="AO325" s="59">
        <f t="shared" si="45"/>
        <v>0</v>
      </c>
      <c r="AP325" s="59">
        <f t="shared" si="45"/>
        <v>0</v>
      </c>
      <c r="AQ325" s="59">
        <f t="shared" si="45"/>
        <v>0</v>
      </c>
      <c r="AR325" s="59">
        <f t="shared" si="45"/>
        <v>0</v>
      </c>
      <c r="AS325" s="59">
        <f t="shared" si="45"/>
        <v>0</v>
      </c>
      <c r="AT325" s="59">
        <f t="shared" si="45"/>
        <v>0</v>
      </c>
      <c r="AU325" s="59">
        <f t="shared" si="45"/>
        <v>0</v>
      </c>
      <c r="AV325" s="59">
        <f t="shared" si="45"/>
        <v>0</v>
      </c>
      <c r="AW325" s="59">
        <f t="shared" si="45"/>
        <v>0</v>
      </c>
      <c r="AX325" s="75">
        <f t="shared" si="45"/>
        <v>0</v>
      </c>
      <c r="AY325" s="119">
        <f>H325+I325+J325+K325+L325+M325+N325+O325+P325+Q325+R325+S325+T325+U325+V325+W325+X325+Y325+Z325+AA325+AB325+AC325+AD325+AE325+AF325+AG325+AH325+AI325+AJ325+AK325+AL325+AM325+AN325+AO325+AP325+AQ325+AR325+AS325+AT325+AU325+AV325+AW325+AX325</f>
        <v>0</v>
      </c>
      <c r="AZ325" s="113"/>
      <c r="BA325" s="105"/>
      <c r="BB325" s="113"/>
      <c r="BC325" s="113"/>
      <c r="BD325" s="113"/>
      <c r="BE325" s="113"/>
      <c r="BF325" s="113"/>
      <c r="BG325" s="113"/>
      <c r="BH325" s="114">
        <f>BA325+BB325+BC325+BD325+BE325+BF325+BG325</f>
        <v>0</v>
      </c>
      <c r="BI325" s="105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03">
        <f>BI325+BJ325+BK325+BL325+BM325+BN325+BO325+BP325+BQ325+BR325</f>
        <v>0</v>
      </c>
      <c r="BT325" s="104">
        <f>BS325+BH325+AY325</f>
        <v>0</v>
      </c>
      <c r="BU325" s="105"/>
      <c r="BV325" s="112"/>
      <c r="BW325" s="110"/>
      <c r="BX325" s="104">
        <f>BU325-BW325</f>
        <v>0</v>
      </c>
      <c r="BY325" s="111"/>
      <c r="BZ325" s="102">
        <f>BT325-BX325-BY325</f>
        <v>0</v>
      </c>
      <c r="CA325" s="101"/>
      <c r="CB325" s="101"/>
      <c r="CC325" s="106"/>
    </row>
    <row r="326" spans="1:81" ht="13.5" customHeight="1">
      <c r="A326" s="115"/>
      <c r="B326" s="116"/>
      <c r="C326" s="117"/>
      <c r="D326" s="117"/>
      <c r="E326" s="28"/>
      <c r="F326" s="107"/>
      <c r="G326" s="107"/>
      <c r="H326" s="77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9"/>
      <c r="AY326" s="119"/>
      <c r="AZ326" s="113"/>
      <c r="BA326" s="105"/>
      <c r="BB326" s="113"/>
      <c r="BC326" s="113"/>
      <c r="BD326" s="113"/>
      <c r="BE326" s="113"/>
      <c r="BF326" s="113"/>
      <c r="BG326" s="113"/>
      <c r="BH326" s="114"/>
      <c r="BI326" s="105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03"/>
      <c r="BT326" s="104"/>
      <c r="BU326" s="105"/>
      <c r="BV326" s="112"/>
      <c r="BW326" s="110"/>
      <c r="BX326" s="104"/>
      <c r="BY326" s="111"/>
      <c r="BZ326" s="102"/>
      <c r="CA326" s="101"/>
      <c r="CB326" s="101"/>
      <c r="CC326" s="106"/>
    </row>
    <row r="327" spans="1:81" ht="13.5" customHeight="1">
      <c r="A327" s="115"/>
      <c r="B327" s="116"/>
      <c r="C327" s="117"/>
      <c r="D327" s="117"/>
      <c r="E327" s="29"/>
      <c r="F327" s="108"/>
      <c r="G327" s="108"/>
      <c r="H327" s="80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3"/>
      <c r="AY327" s="119"/>
      <c r="AZ327" s="113"/>
      <c r="BA327" s="105"/>
      <c r="BB327" s="113"/>
      <c r="BC327" s="113"/>
      <c r="BD327" s="113"/>
      <c r="BE327" s="113"/>
      <c r="BF327" s="113"/>
      <c r="BG327" s="113"/>
      <c r="BH327" s="114"/>
      <c r="BI327" s="105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03"/>
      <c r="BT327" s="104"/>
      <c r="BU327" s="105"/>
      <c r="BV327" s="112"/>
      <c r="BW327" s="110"/>
      <c r="BX327" s="104"/>
      <c r="BY327" s="111"/>
      <c r="BZ327" s="102"/>
      <c r="CA327" s="101"/>
      <c r="CB327" s="101"/>
      <c r="CC327" s="106"/>
    </row>
    <row r="328" spans="1:81" ht="13.5" customHeight="1">
      <c r="A328" s="115"/>
      <c r="B328" s="116"/>
      <c r="C328" s="117"/>
      <c r="D328" s="117"/>
      <c r="E328" s="29"/>
      <c r="F328" s="108"/>
      <c r="G328" s="108"/>
      <c r="H328" s="80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3"/>
      <c r="AY328" s="119"/>
      <c r="AZ328" s="113"/>
      <c r="BA328" s="105"/>
      <c r="BB328" s="113"/>
      <c r="BC328" s="113"/>
      <c r="BD328" s="113"/>
      <c r="BE328" s="113"/>
      <c r="BF328" s="113"/>
      <c r="BG328" s="113"/>
      <c r="BH328" s="114"/>
      <c r="BI328" s="105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03"/>
      <c r="BT328" s="104"/>
      <c r="BU328" s="105"/>
      <c r="BV328" s="112"/>
      <c r="BW328" s="110"/>
      <c r="BX328" s="104"/>
      <c r="BY328" s="111"/>
      <c r="BZ328" s="102"/>
      <c r="CA328" s="101"/>
      <c r="CB328" s="101"/>
      <c r="CC328" s="106"/>
    </row>
    <row r="329" spans="1:81" ht="13.5" customHeight="1">
      <c r="A329" s="115"/>
      <c r="B329" s="116"/>
      <c r="C329" s="117"/>
      <c r="D329" s="117"/>
      <c r="E329" s="29"/>
      <c r="F329" s="108"/>
      <c r="G329" s="108"/>
      <c r="H329" s="80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3"/>
      <c r="AY329" s="119"/>
      <c r="AZ329" s="113"/>
      <c r="BA329" s="105"/>
      <c r="BB329" s="113"/>
      <c r="BC329" s="113"/>
      <c r="BD329" s="113"/>
      <c r="BE329" s="113"/>
      <c r="BF329" s="113"/>
      <c r="BG329" s="113"/>
      <c r="BH329" s="114"/>
      <c r="BI329" s="105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03"/>
      <c r="BT329" s="104"/>
      <c r="BU329" s="105"/>
      <c r="BV329" s="112"/>
      <c r="BW329" s="110"/>
      <c r="BX329" s="104"/>
      <c r="BY329" s="111"/>
      <c r="BZ329" s="102"/>
      <c r="CA329" s="101"/>
      <c r="CB329" s="101"/>
      <c r="CC329" s="106"/>
    </row>
    <row r="330" spans="1:81" ht="13.5" customHeight="1">
      <c r="A330" s="115"/>
      <c r="B330" s="116"/>
      <c r="C330" s="117"/>
      <c r="D330" s="117"/>
      <c r="E330" s="29"/>
      <c r="F330" s="108"/>
      <c r="G330" s="108"/>
      <c r="H330" s="80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3"/>
      <c r="AY330" s="119"/>
      <c r="AZ330" s="113"/>
      <c r="BA330" s="105"/>
      <c r="BB330" s="113"/>
      <c r="BC330" s="113"/>
      <c r="BD330" s="113"/>
      <c r="BE330" s="113"/>
      <c r="BF330" s="113"/>
      <c r="BG330" s="113"/>
      <c r="BH330" s="114"/>
      <c r="BI330" s="105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03"/>
      <c r="BT330" s="104"/>
      <c r="BU330" s="105"/>
      <c r="BV330" s="112"/>
      <c r="BW330" s="110"/>
      <c r="BX330" s="104"/>
      <c r="BY330" s="111"/>
      <c r="BZ330" s="102"/>
      <c r="CA330" s="101"/>
      <c r="CB330" s="101"/>
      <c r="CC330" s="106"/>
    </row>
    <row r="331" spans="1:81" ht="13.5" customHeight="1">
      <c r="A331" s="115"/>
      <c r="B331" s="116"/>
      <c r="C331" s="117"/>
      <c r="D331" s="117"/>
      <c r="E331" s="30"/>
      <c r="F331" s="109"/>
      <c r="G331" s="109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7"/>
      <c r="AY331" s="119"/>
      <c r="AZ331" s="113"/>
      <c r="BA331" s="105"/>
      <c r="BB331" s="113"/>
      <c r="BC331" s="113"/>
      <c r="BD331" s="113"/>
      <c r="BE331" s="113"/>
      <c r="BF331" s="113"/>
      <c r="BG331" s="113"/>
      <c r="BH331" s="114"/>
      <c r="BI331" s="105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03"/>
      <c r="BT331" s="104"/>
      <c r="BU331" s="105"/>
      <c r="BV331" s="112"/>
      <c r="BW331" s="110"/>
      <c r="BX331" s="104"/>
      <c r="BY331" s="111"/>
      <c r="BZ331" s="102"/>
      <c r="CA331" s="101"/>
      <c r="CB331" s="101"/>
      <c r="CC331" s="106"/>
    </row>
    <row r="332" spans="1:81" ht="13.5" customHeight="1">
      <c r="A332" s="130">
        <v>47</v>
      </c>
      <c r="B332" s="131"/>
      <c r="C332" s="132"/>
      <c r="D332" s="132"/>
      <c r="E332" s="118" t="s">
        <v>14</v>
      </c>
      <c r="F332" s="118"/>
      <c r="G332" s="118"/>
      <c r="H332" s="74">
        <f aca="true" t="shared" si="46" ref="H332:AX332">H333+H334+H335+H336+H337+H338</f>
        <v>0</v>
      </c>
      <c r="I332" s="59">
        <f t="shared" si="46"/>
        <v>0</v>
      </c>
      <c r="J332" s="59">
        <f t="shared" si="46"/>
        <v>0</v>
      </c>
      <c r="K332" s="59">
        <f t="shared" si="46"/>
        <v>0</v>
      </c>
      <c r="L332" s="59">
        <f t="shared" si="46"/>
        <v>0</v>
      </c>
      <c r="M332" s="59">
        <f t="shared" si="46"/>
        <v>0</v>
      </c>
      <c r="N332" s="59">
        <f t="shared" si="46"/>
        <v>0</v>
      </c>
      <c r="O332" s="59">
        <f t="shared" si="46"/>
        <v>0</v>
      </c>
      <c r="P332" s="59">
        <f t="shared" si="46"/>
        <v>0</v>
      </c>
      <c r="Q332" s="59">
        <f t="shared" si="46"/>
        <v>0</v>
      </c>
      <c r="R332" s="59">
        <f t="shared" si="46"/>
        <v>0</v>
      </c>
      <c r="S332" s="59">
        <f t="shared" si="46"/>
        <v>0</v>
      </c>
      <c r="T332" s="59">
        <f t="shared" si="46"/>
        <v>0</v>
      </c>
      <c r="U332" s="59">
        <f t="shared" si="46"/>
        <v>0</v>
      </c>
      <c r="V332" s="59">
        <f t="shared" si="46"/>
        <v>0</v>
      </c>
      <c r="W332" s="59">
        <f t="shared" si="46"/>
        <v>0</v>
      </c>
      <c r="X332" s="59">
        <f t="shared" si="46"/>
        <v>0</v>
      </c>
      <c r="Y332" s="59">
        <f t="shared" si="46"/>
        <v>0</v>
      </c>
      <c r="Z332" s="59">
        <f t="shared" si="46"/>
        <v>0</v>
      </c>
      <c r="AA332" s="59">
        <f t="shared" si="46"/>
        <v>0</v>
      </c>
      <c r="AB332" s="59">
        <f t="shared" si="46"/>
        <v>0</v>
      </c>
      <c r="AC332" s="59">
        <f t="shared" si="46"/>
        <v>0</v>
      </c>
      <c r="AD332" s="59">
        <f t="shared" si="46"/>
        <v>0</v>
      </c>
      <c r="AE332" s="59">
        <f t="shared" si="46"/>
        <v>0</v>
      </c>
      <c r="AF332" s="59">
        <f t="shared" si="46"/>
        <v>0</v>
      </c>
      <c r="AG332" s="59">
        <f t="shared" si="46"/>
        <v>0</v>
      </c>
      <c r="AH332" s="59">
        <f t="shared" si="46"/>
        <v>0</v>
      </c>
      <c r="AI332" s="59">
        <f t="shared" si="46"/>
        <v>0</v>
      </c>
      <c r="AJ332" s="59">
        <f t="shared" si="46"/>
        <v>0</v>
      </c>
      <c r="AK332" s="59">
        <f t="shared" si="46"/>
        <v>0</v>
      </c>
      <c r="AL332" s="59">
        <f t="shared" si="46"/>
        <v>0</v>
      </c>
      <c r="AM332" s="59">
        <f t="shared" si="46"/>
        <v>0</v>
      </c>
      <c r="AN332" s="59">
        <f t="shared" si="46"/>
        <v>0</v>
      </c>
      <c r="AO332" s="59">
        <f t="shared" si="46"/>
        <v>0</v>
      </c>
      <c r="AP332" s="59">
        <f t="shared" si="46"/>
        <v>0</v>
      </c>
      <c r="AQ332" s="59">
        <f t="shared" si="46"/>
        <v>0</v>
      </c>
      <c r="AR332" s="59">
        <f t="shared" si="46"/>
        <v>0</v>
      </c>
      <c r="AS332" s="59">
        <f t="shared" si="46"/>
        <v>0</v>
      </c>
      <c r="AT332" s="59">
        <f t="shared" si="46"/>
        <v>0</v>
      </c>
      <c r="AU332" s="59">
        <f t="shared" si="46"/>
        <v>0</v>
      </c>
      <c r="AV332" s="59">
        <f t="shared" si="46"/>
        <v>0</v>
      </c>
      <c r="AW332" s="59">
        <f t="shared" si="46"/>
        <v>0</v>
      </c>
      <c r="AX332" s="75">
        <f t="shared" si="46"/>
        <v>0</v>
      </c>
      <c r="AY332" s="119">
        <f>H332+I332+J332+K332+L332+M332+N332+O332+P332+Q332+R332+S332+T332+U332+V332+W332+X332+Y332+Z332+AA332+AB332+AC332+AD332+AE332+AF332+AG332+AH332+AI332+AJ332+AK332+AL332+AM332+AN332+AO332+AP332+AQ332+AR332+AS332+AT332+AU332+AV332+AW332+AX332</f>
        <v>0</v>
      </c>
      <c r="AZ332" s="129"/>
      <c r="BA332" s="127"/>
      <c r="BB332" s="129"/>
      <c r="BC332" s="129"/>
      <c r="BD332" s="129"/>
      <c r="BE332" s="129"/>
      <c r="BF332" s="129"/>
      <c r="BG332" s="129"/>
      <c r="BH332" s="114">
        <f>BA332+BB332+BC332+BD332+BE332+BF332+BG332</f>
        <v>0</v>
      </c>
      <c r="BI332" s="127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03">
        <f>BI332+BJ332+BK332+BL332+BM332+BN332+BO332+BP332+BQ332+BR332</f>
        <v>0</v>
      </c>
      <c r="BT332" s="104">
        <f>BS332+BH332+AY332</f>
        <v>0</v>
      </c>
      <c r="BU332" s="127"/>
      <c r="BV332" s="128"/>
      <c r="BW332" s="125"/>
      <c r="BX332" s="104">
        <f>BU332-BW332</f>
        <v>0</v>
      </c>
      <c r="BY332" s="126"/>
      <c r="BZ332" s="102">
        <f>BT332-BX332-BY332</f>
        <v>0</v>
      </c>
      <c r="CA332" s="120"/>
      <c r="CB332" s="120"/>
      <c r="CC332" s="121"/>
    </row>
    <row r="333" spans="1:81" ht="13.5" customHeight="1">
      <c r="A333" s="130"/>
      <c r="B333" s="131"/>
      <c r="C333" s="132"/>
      <c r="D333" s="132"/>
      <c r="E333" s="25"/>
      <c r="F333" s="122"/>
      <c r="G333" s="122"/>
      <c r="H333" s="63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6"/>
      <c r="AY333" s="119"/>
      <c r="AZ333" s="129"/>
      <c r="BA333" s="127"/>
      <c r="BB333" s="129"/>
      <c r="BC333" s="129"/>
      <c r="BD333" s="129"/>
      <c r="BE333" s="129"/>
      <c r="BF333" s="129"/>
      <c r="BG333" s="129"/>
      <c r="BH333" s="114"/>
      <c r="BI333" s="127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03"/>
      <c r="BT333" s="104"/>
      <c r="BU333" s="127"/>
      <c r="BV333" s="128"/>
      <c r="BW333" s="125"/>
      <c r="BX333" s="104"/>
      <c r="BY333" s="126"/>
      <c r="BZ333" s="102"/>
      <c r="CA333" s="120"/>
      <c r="CB333" s="120"/>
      <c r="CC333" s="121"/>
    </row>
    <row r="334" spans="1:81" ht="13.5" customHeight="1">
      <c r="A334" s="130"/>
      <c r="B334" s="131"/>
      <c r="C334" s="132"/>
      <c r="D334" s="132"/>
      <c r="E334" s="26"/>
      <c r="F334" s="123"/>
      <c r="G334" s="123"/>
      <c r="H334" s="67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8"/>
      <c r="AY334" s="119"/>
      <c r="AZ334" s="129"/>
      <c r="BA334" s="127"/>
      <c r="BB334" s="129"/>
      <c r="BC334" s="129"/>
      <c r="BD334" s="129"/>
      <c r="BE334" s="129"/>
      <c r="BF334" s="129"/>
      <c r="BG334" s="129"/>
      <c r="BH334" s="114"/>
      <c r="BI334" s="127"/>
      <c r="BJ334" s="129"/>
      <c r="BK334" s="129"/>
      <c r="BL334" s="129"/>
      <c r="BM334" s="129"/>
      <c r="BN334" s="129"/>
      <c r="BO334" s="129"/>
      <c r="BP334" s="129"/>
      <c r="BQ334" s="129"/>
      <c r="BR334" s="129"/>
      <c r="BS334" s="103"/>
      <c r="BT334" s="104"/>
      <c r="BU334" s="127"/>
      <c r="BV334" s="128"/>
      <c r="BW334" s="125"/>
      <c r="BX334" s="104"/>
      <c r="BY334" s="126"/>
      <c r="BZ334" s="102"/>
      <c r="CA334" s="120"/>
      <c r="CB334" s="120"/>
      <c r="CC334" s="121"/>
    </row>
    <row r="335" spans="1:81" ht="13.5" customHeight="1">
      <c r="A335" s="130"/>
      <c r="B335" s="131"/>
      <c r="C335" s="132"/>
      <c r="D335" s="132"/>
      <c r="E335" s="26"/>
      <c r="F335" s="123"/>
      <c r="G335" s="123"/>
      <c r="H335" s="67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8"/>
      <c r="AY335" s="119"/>
      <c r="AZ335" s="129"/>
      <c r="BA335" s="127"/>
      <c r="BB335" s="129"/>
      <c r="BC335" s="129"/>
      <c r="BD335" s="129"/>
      <c r="BE335" s="129"/>
      <c r="BF335" s="129"/>
      <c r="BG335" s="129"/>
      <c r="BH335" s="114"/>
      <c r="BI335" s="127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03"/>
      <c r="BT335" s="104"/>
      <c r="BU335" s="127"/>
      <c r="BV335" s="128"/>
      <c r="BW335" s="125"/>
      <c r="BX335" s="104"/>
      <c r="BY335" s="126"/>
      <c r="BZ335" s="102"/>
      <c r="CA335" s="120"/>
      <c r="CB335" s="120"/>
      <c r="CC335" s="121"/>
    </row>
    <row r="336" spans="1:81" ht="13.5" customHeight="1">
      <c r="A336" s="130"/>
      <c r="B336" s="131"/>
      <c r="C336" s="132"/>
      <c r="D336" s="132"/>
      <c r="E336" s="26"/>
      <c r="F336" s="123"/>
      <c r="G336" s="123"/>
      <c r="H336" s="67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8"/>
      <c r="AY336" s="119"/>
      <c r="AZ336" s="129"/>
      <c r="BA336" s="127"/>
      <c r="BB336" s="129"/>
      <c r="BC336" s="129"/>
      <c r="BD336" s="129"/>
      <c r="BE336" s="129"/>
      <c r="BF336" s="129"/>
      <c r="BG336" s="129"/>
      <c r="BH336" s="114"/>
      <c r="BI336" s="127"/>
      <c r="BJ336" s="129"/>
      <c r="BK336" s="129"/>
      <c r="BL336" s="129"/>
      <c r="BM336" s="129"/>
      <c r="BN336" s="129"/>
      <c r="BO336" s="129"/>
      <c r="BP336" s="129"/>
      <c r="BQ336" s="129"/>
      <c r="BR336" s="129"/>
      <c r="BS336" s="103"/>
      <c r="BT336" s="104"/>
      <c r="BU336" s="127"/>
      <c r="BV336" s="128"/>
      <c r="BW336" s="125"/>
      <c r="BX336" s="104"/>
      <c r="BY336" s="126"/>
      <c r="BZ336" s="102"/>
      <c r="CA336" s="120"/>
      <c r="CB336" s="120"/>
      <c r="CC336" s="121"/>
    </row>
    <row r="337" spans="1:81" ht="13.5" customHeight="1">
      <c r="A337" s="130"/>
      <c r="B337" s="131"/>
      <c r="C337" s="132"/>
      <c r="D337" s="132"/>
      <c r="E337" s="26"/>
      <c r="F337" s="123"/>
      <c r="G337" s="123"/>
      <c r="H337" s="67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8"/>
      <c r="AY337" s="119"/>
      <c r="AZ337" s="129"/>
      <c r="BA337" s="127"/>
      <c r="BB337" s="129"/>
      <c r="BC337" s="129"/>
      <c r="BD337" s="129"/>
      <c r="BE337" s="129"/>
      <c r="BF337" s="129"/>
      <c r="BG337" s="129"/>
      <c r="BH337" s="114"/>
      <c r="BI337" s="127"/>
      <c r="BJ337" s="129"/>
      <c r="BK337" s="129"/>
      <c r="BL337" s="129"/>
      <c r="BM337" s="129"/>
      <c r="BN337" s="129"/>
      <c r="BO337" s="129"/>
      <c r="BP337" s="129"/>
      <c r="BQ337" s="129"/>
      <c r="BR337" s="129"/>
      <c r="BS337" s="103"/>
      <c r="BT337" s="104"/>
      <c r="BU337" s="127"/>
      <c r="BV337" s="128"/>
      <c r="BW337" s="125"/>
      <c r="BX337" s="104"/>
      <c r="BY337" s="126"/>
      <c r="BZ337" s="102"/>
      <c r="CA337" s="120"/>
      <c r="CB337" s="120"/>
      <c r="CC337" s="121"/>
    </row>
    <row r="338" spans="1:81" ht="13.5" customHeight="1">
      <c r="A338" s="130"/>
      <c r="B338" s="131"/>
      <c r="C338" s="132"/>
      <c r="D338" s="132"/>
      <c r="E338" s="27"/>
      <c r="F338" s="124"/>
      <c r="G338" s="124"/>
      <c r="H338" s="69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2"/>
      <c r="AY338" s="119"/>
      <c r="AZ338" s="129"/>
      <c r="BA338" s="127"/>
      <c r="BB338" s="129"/>
      <c r="BC338" s="129"/>
      <c r="BD338" s="129"/>
      <c r="BE338" s="129"/>
      <c r="BF338" s="129"/>
      <c r="BG338" s="129"/>
      <c r="BH338" s="114"/>
      <c r="BI338" s="127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03"/>
      <c r="BT338" s="104"/>
      <c r="BU338" s="127"/>
      <c r="BV338" s="128"/>
      <c r="BW338" s="125"/>
      <c r="BX338" s="104"/>
      <c r="BY338" s="126"/>
      <c r="BZ338" s="102"/>
      <c r="CA338" s="120"/>
      <c r="CB338" s="120"/>
      <c r="CC338" s="121"/>
    </row>
    <row r="339" spans="1:81" ht="13.5" customHeight="1">
      <c r="A339" s="115">
        <v>48</v>
      </c>
      <c r="B339" s="116"/>
      <c r="C339" s="117"/>
      <c r="D339" s="117"/>
      <c r="E339" s="118" t="s">
        <v>14</v>
      </c>
      <c r="F339" s="118"/>
      <c r="G339" s="118"/>
      <c r="H339" s="74">
        <f aca="true" t="shared" si="47" ref="H339:AX339">H340+H341+H342+H343+H344+H345</f>
        <v>0</v>
      </c>
      <c r="I339" s="59">
        <f t="shared" si="47"/>
        <v>0</v>
      </c>
      <c r="J339" s="59">
        <f t="shared" si="47"/>
        <v>0</v>
      </c>
      <c r="K339" s="59">
        <f t="shared" si="47"/>
        <v>0</v>
      </c>
      <c r="L339" s="59">
        <f t="shared" si="47"/>
        <v>0</v>
      </c>
      <c r="M339" s="59">
        <f t="shared" si="47"/>
        <v>0</v>
      </c>
      <c r="N339" s="59">
        <f t="shared" si="47"/>
        <v>0</v>
      </c>
      <c r="O339" s="59">
        <f t="shared" si="47"/>
        <v>0</v>
      </c>
      <c r="P339" s="59">
        <f t="shared" si="47"/>
        <v>0</v>
      </c>
      <c r="Q339" s="59">
        <f t="shared" si="47"/>
        <v>0</v>
      </c>
      <c r="R339" s="59">
        <f t="shared" si="47"/>
        <v>0</v>
      </c>
      <c r="S339" s="59">
        <f t="shared" si="47"/>
        <v>0</v>
      </c>
      <c r="T339" s="59">
        <f t="shared" si="47"/>
        <v>0</v>
      </c>
      <c r="U339" s="59">
        <f t="shared" si="47"/>
        <v>0</v>
      </c>
      <c r="V339" s="59">
        <f t="shared" si="47"/>
        <v>0</v>
      </c>
      <c r="W339" s="59">
        <f t="shared" si="47"/>
        <v>0</v>
      </c>
      <c r="X339" s="59">
        <f t="shared" si="47"/>
        <v>0</v>
      </c>
      <c r="Y339" s="59">
        <f t="shared" si="47"/>
        <v>0</v>
      </c>
      <c r="Z339" s="59">
        <f t="shared" si="47"/>
        <v>0</v>
      </c>
      <c r="AA339" s="59">
        <f t="shared" si="47"/>
        <v>0</v>
      </c>
      <c r="AB339" s="59">
        <f t="shared" si="47"/>
        <v>0</v>
      </c>
      <c r="AC339" s="59">
        <f t="shared" si="47"/>
        <v>0</v>
      </c>
      <c r="AD339" s="59">
        <f t="shared" si="47"/>
        <v>0</v>
      </c>
      <c r="AE339" s="59">
        <f t="shared" si="47"/>
        <v>0</v>
      </c>
      <c r="AF339" s="59">
        <f t="shared" si="47"/>
        <v>0</v>
      </c>
      <c r="AG339" s="59">
        <f t="shared" si="47"/>
        <v>0</v>
      </c>
      <c r="AH339" s="59">
        <f t="shared" si="47"/>
        <v>0</v>
      </c>
      <c r="AI339" s="59">
        <f t="shared" si="47"/>
        <v>0</v>
      </c>
      <c r="AJ339" s="59">
        <f t="shared" si="47"/>
        <v>0</v>
      </c>
      <c r="AK339" s="59">
        <f t="shared" si="47"/>
        <v>0</v>
      </c>
      <c r="AL339" s="59">
        <f t="shared" si="47"/>
        <v>0</v>
      </c>
      <c r="AM339" s="59">
        <f t="shared" si="47"/>
        <v>0</v>
      </c>
      <c r="AN339" s="59">
        <f t="shared" si="47"/>
        <v>0</v>
      </c>
      <c r="AO339" s="59">
        <f t="shared" si="47"/>
        <v>0</v>
      </c>
      <c r="AP339" s="59">
        <f t="shared" si="47"/>
        <v>0</v>
      </c>
      <c r="AQ339" s="59">
        <f t="shared" si="47"/>
        <v>0</v>
      </c>
      <c r="AR339" s="59">
        <f t="shared" si="47"/>
        <v>0</v>
      </c>
      <c r="AS339" s="59">
        <f t="shared" si="47"/>
        <v>0</v>
      </c>
      <c r="AT339" s="59">
        <f t="shared" si="47"/>
        <v>0</v>
      </c>
      <c r="AU339" s="59">
        <f t="shared" si="47"/>
        <v>0</v>
      </c>
      <c r="AV339" s="59">
        <f t="shared" si="47"/>
        <v>0</v>
      </c>
      <c r="AW339" s="59">
        <f t="shared" si="47"/>
        <v>0</v>
      </c>
      <c r="AX339" s="75">
        <f t="shared" si="47"/>
        <v>0</v>
      </c>
      <c r="AY339" s="119">
        <f>H339+I339+J339+K339+L339+M339+N339+O339+P339+Q339+R339+S339+T339+U339+V339+W339+X339+Y339+Z339+AA339+AB339+AC339+AD339+AE339+AF339+AG339+AH339+AI339+AJ339+AK339+AL339+AM339+AN339+AO339+AP339+AQ339+AR339+AS339+AT339+AU339+AV339+AW339+AX339</f>
        <v>0</v>
      </c>
      <c r="AZ339" s="113"/>
      <c r="BA339" s="105"/>
      <c r="BB339" s="113"/>
      <c r="BC339" s="113"/>
      <c r="BD339" s="113"/>
      <c r="BE339" s="113"/>
      <c r="BF339" s="113"/>
      <c r="BG339" s="113"/>
      <c r="BH339" s="114">
        <f>BA339+BB339+BC339+BD339+BE339+BF339+BG339</f>
        <v>0</v>
      </c>
      <c r="BI339" s="105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03">
        <f>BI339+BJ339+BK339+BL339+BM339+BN339+BO339+BP339+BQ339+BR339</f>
        <v>0</v>
      </c>
      <c r="BT339" s="104">
        <f>BS339+BH339+AY339</f>
        <v>0</v>
      </c>
      <c r="BU339" s="105"/>
      <c r="BV339" s="112"/>
      <c r="BW339" s="110"/>
      <c r="BX339" s="104">
        <f>BU339-BW339</f>
        <v>0</v>
      </c>
      <c r="BY339" s="111"/>
      <c r="BZ339" s="102">
        <f>BT339-BX339-BY339</f>
        <v>0</v>
      </c>
      <c r="CA339" s="101"/>
      <c r="CB339" s="101"/>
      <c r="CC339" s="106"/>
    </row>
    <row r="340" spans="1:81" ht="13.5" customHeight="1">
      <c r="A340" s="115"/>
      <c r="B340" s="116"/>
      <c r="C340" s="117"/>
      <c r="D340" s="117"/>
      <c r="E340" s="28"/>
      <c r="F340" s="107"/>
      <c r="G340" s="107"/>
      <c r="H340" s="77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9"/>
      <c r="AY340" s="119"/>
      <c r="AZ340" s="113"/>
      <c r="BA340" s="105"/>
      <c r="BB340" s="113"/>
      <c r="BC340" s="113"/>
      <c r="BD340" s="113"/>
      <c r="BE340" s="113"/>
      <c r="BF340" s="113"/>
      <c r="BG340" s="113"/>
      <c r="BH340" s="114"/>
      <c r="BI340" s="105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03"/>
      <c r="BT340" s="104"/>
      <c r="BU340" s="105"/>
      <c r="BV340" s="112"/>
      <c r="BW340" s="110"/>
      <c r="BX340" s="104"/>
      <c r="BY340" s="111"/>
      <c r="BZ340" s="102"/>
      <c r="CA340" s="101"/>
      <c r="CB340" s="101"/>
      <c r="CC340" s="106"/>
    </row>
    <row r="341" spans="1:81" ht="13.5" customHeight="1">
      <c r="A341" s="115"/>
      <c r="B341" s="116"/>
      <c r="C341" s="117"/>
      <c r="D341" s="117"/>
      <c r="E341" s="29"/>
      <c r="F341" s="108"/>
      <c r="G341" s="108"/>
      <c r="H341" s="80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3"/>
      <c r="AY341" s="119"/>
      <c r="AZ341" s="113"/>
      <c r="BA341" s="105"/>
      <c r="BB341" s="113"/>
      <c r="BC341" s="113"/>
      <c r="BD341" s="113"/>
      <c r="BE341" s="113"/>
      <c r="BF341" s="113"/>
      <c r="BG341" s="113"/>
      <c r="BH341" s="114"/>
      <c r="BI341" s="105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03"/>
      <c r="BT341" s="104"/>
      <c r="BU341" s="105"/>
      <c r="BV341" s="112"/>
      <c r="BW341" s="110"/>
      <c r="BX341" s="104"/>
      <c r="BY341" s="111"/>
      <c r="BZ341" s="102"/>
      <c r="CA341" s="101"/>
      <c r="CB341" s="101"/>
      <c r="CC341" s="106"/>
    </row>
    <row r="342" spans="1:81" ht="13.5" customHeight="1">
      <c r="A342" s="115"/>
      <c r="B342" s="116"/>
      <c r="C342" s="117"/>
      <c r="D342" s="117"/>
      <c r="E342" s="29"/>
      <c r="F342" s="108"/>
      <c r="G342" s="108"/>
      <c r="H342" s="80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3"/>
      <c r="AY342" s="119"/>
      <c r="AZ342" s="113"/>
      <c r="BA342" s="105"/>
      <c r="BB342" s="113"/>
      <c r="BC342" s="113"/>
      <c r="BD342" s="113"/>
      <c r="BE342" s="113"/>
      <c r="BF342" s="113"/>
      <c r="BG342" s="113"/>
      <c r="BH342" s="114"/>
      <c r="BI342" s="105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03"/>
      <c r="BT342" s="104"/>
      <c r="BU342" s="105"/>
      <c r="BV342" s="112"/>
      <c r="BW342" s="110"/>
      <c r="BX342" s="104"/>
      <c r="BY342" s="111"/>
      <c r="BZ342" s="102"/>
      <c r="CA342" s="101"/>
      <c r="CB342" s="101"/>
      <c r="CC342" s="106"/>
    </row>
    <row r="343" spans="1:81" ht="13.5" customHeight="1">
      <c r="A343" s="115"/>
      <c r="B343" s="116"/>
      <c r="C343" s="117"/>
      <c r="D343" s="117"/>
      <c r="E343" s="29"/>
      <c r="F343" s="108"/>
      <c r="G343" s="108"/>
      <c r="H343" s="80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3"/>
      <c r="AY343" s="119"/>
      <c r="AZ343" s="113"/>
      <c r="BA343" s="105"/>
      <c r="BB343" s="113"/>
      <c r="BC343" s="113"/>
      <c r="BD343" s="113"/>
      <c r="BE343" s="113"/>
      <c r="BF343" s="113"/>
      <c r="BG343" s="113"/>
      <c r="BH343" s="114"/>
      <c r="BI343" s="105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03"/>
      <c r="BT343" s="104"/>
      <c r="BU343" s="105"/>
      <c r="BV343" s="112"/>
      <c r="BW343" s="110"/>
      <c r="BX343" s="104"/>
      <c r="BY343" s="111"/>
      <c r="BZ343" s="102"/>
      <c r="CA343" s="101"/>
      <c r="CB343" s="101"/>
      <c r="CC343" s="106"/>
    </row>
    <row r="344" spans="1:81" ht="13.5" customHeight="1">
      <c r="A344" s="115"/>
      <c r="B344" s="116"/>
      <c r="C344" s="117"/>
      <c r="D344" s="117"/>
      <c r="E344" s="29"/>
      <c r="F344" s="108"/>
      <c r="G344" s="108"/>
      <c r="H344" s="80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3"/>
      <c r="AY344" s="119"/>
      <c r="AZ344" s="113"/>
      <c r="BA344" s="105"/>
      <c r="BB344" s="113"/>
      <c r="BC344" s="113"/>
      <c r="BD344" s="113"/>
      <c r="BE344" s="113"/>
      <c r="BF344" s="113"/>
      <c r="BG344" s="113"/>
      <c r="BH344" s="114"/>
      <c r="BI344" s="105"/>
      <c r="BJ344" s="113"/>
      <c r="BK344" s="113"/>
      <c r="BL344" s="113"/>
      <c r="BM344" s="113"/>
      <c r="BN344" s="113"/>
      <c r="BO344" s="113"/>
      <c r="BP344" s="113"/>
      <c r="BQ344" s="113"/>
      <c r="BR344" s="113"/>
      <c r="BS344" s="103"/>
      <c r="BT344" s="104"/>
      <c r="BU344" s="105"/>
      <c r="BV344" s="112"/>
      <c r="BW344" s="110"/>
      <c r="BX344" s="104"/>
      <c r="BY344" s="111"/>
      <c r="BZ344" s="102"/>
      <c r="CA344" s="101"/>
      <c r="CB344" s="101"/>
      <c r="CC344" s="106"/>
    </row>
    <row r="345" spans="1:81" ht="13.5" customHeight="1">
      <c r="A345" s="115"/>
      <c r="B345" s="116"/>
      <c r="C345" s="117"/>
      <c r="D345" s="117"/>
      <c r="E345" s="30"/>
      <c r="F345" s="109"/>
      <c r="G345" s="109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7"/>
      <c r="AY345" s="119"/>
      <c r="AZ345" s="113"/>
      <c r="BA345" s="105"/>
      <c r="BB345" s="113"/>
      <c r="BC345" s="113"/>
      <c r="BD345" s="113"/>
      <c r="BE345" s="113"/>
      <c r="BF345" s="113"/>
      <c r="BG345" s="113"/>
      <c r="BH345" s="114"/>
      <c r="BI345" s="105"/>
      <c r="BJ345" s="113"/>
      <c r="BK345" s="113"/>
      <c r="BL345" s="113"/>
      <c r="BM345" s="113"/>
      <c r="BN345" s="113"/>
      <c r="BO345" s="113"/>
      <c r="BP345" s="113"/>
      <c r="BQ345" s="113"/>
      <c r="BR345" s="113"/>
      <c r="BS345" s="103"/>
      <c r="BT345" s="104"/>
      <c r="BU345" s="105"/>
      <c r="BV345" s="112"/>
      <c r="BW345" s="110"/>
      <c r="BX345" s="104"/>
      <c r="BY345" s="111"/>
      <c r="BZ345" s="102"/>
      <c r="CA345" s="101"/>
      <c r="CB345" s="101"/>
      <c r="CC345" s="106"/>
    </row>
    <row r="346" spans="1:81" ht="13.5" customHeight="1">
      <c r="A346" s="130">
        <v>49</v>
      </c>
      <c r="B346" s="131"/>
      <c r="C346" s="132"/>
      <c r="D346" s="132"/>
      <c r="E346" s="118" t="s">
        <v>14</v>
      </c>
      <c r="F346" s="118"/>
      <c r="G346" s="118"/>
      <c r="H346" s="74">
        <f aca="true" t="shared" si="48" ref="H346:AX346">H347+H348+H349+H350+H351+H352</f>
        <v>0</v>
      </c>
      <c r="I346" s="59">
        <f t="shared" si="48"/>
        <v>0</v>
      </c>
      <c r="J346" s="59">
        <f t="shared" si="48"/>
        <v>0</v>
      </c>
      <c r="K346" s="59">
        <f t="shared" si="48"/>
        <v>0</v>
      </c>
      <c r="L346" s="59">
        <f t="shared" si="48"/>
        <v>0</v>
      </c>
      <c r="M346" s="59">
        <f t="shared" si="48"/>
        <v>0</v>
      </c>
      <c r="N346" s="59">
        <f t="shared" si="48"/>
        <v>0</v>
      </c>
      <c r="O346" s="59">
        <f t="shared" si="48"/>
        <v>0</v>
      </c>
      <c r="P346" s="59">
        <f t="shared" si="48"/>
        <v>0</v>
      </c>
      <c r="Q346" s="59">
        <f t="shared" si="48"/>
        <v>0</v>
      </c>
      <c r="R346" s="59">
        <f t="shared" si="48"/>
        <v>0</v>
      </c>
      <c r="S346" s="59">
        <f t="shared" si="48"/>
        <v>0</v>
      </c>
      <c r="T346" s="59">
        <f t="shared" si="48"/>
        <v>0</v>
      </c>
      <c r="U346" s="59">
        <f t="shared" si="48"/>
        <v>0</v>
      </c>
      <c r="V346" s="59">
        <f t="shared" si="48"/>
        <v>0</v>
      </c>
      <c r="W346" s="59">
        <f t="shared" si="48"/>
        <v>0</v>
      </c>
      <c r="X346" s="59">
        <f t="shared" si="48"/>
        <v>0</v>
      </c>
      <c r="Y346" s="59">
        <f t="shared" si="48"/>
        <v>0</v>
      </c>
      <c r="Z346" s="59">
        <f t="shared" si="48"/>
        <v>0</v>
      </c>
      <c r="AA346" s="59">
        <f t="shared" si="48"/>
        <v>0</v>
      </c>
      <c r="AB346" s="59">
        <f t="shared" si="48"/>
        <v>0</v>
      </c>
      <c r="AC346" s="59">
        <f t="shared" si="48"/>
        <v>0</v>
      </c>
      <c r="AD346" s="59">
        <f t="shared" si="48"/>
        <v>0</v>
      </c>
      <c r="AE346" s="59">
        <f t="shared" si="48"/>
        <v>0</v>
      </c>
      <c r="AF346" s="59">
        <f t="shared" si="48"/>
        <v>0</v>
      </c>
      <c r="AG346" s="59">
        <f t="shared" si="48"/>
        <v>0</v>
      </c>
      <c r="AH346" s="59">
        <f t="shared" si="48"/>
        <v>0</v>
      </c>
      <c r="AI346" s="59">
        <f t="shared" si="48"/>
        <v>0</v>
      </c>
      <c r="AJ346" s="59">
        <f t="shared" si="48"/>
        <v>0</v>
      </c>
      <c r="AK346" s="59">
        <f t="shared" si="48"/>
        <v>0</v>
      </c>
      <c r="AL346" s="59">
        <f t="shared" si="48"/>
        <v>0</v>
      </c>
      <c r="AM346" s="59">
        <f t="shared" si="48"/>
        <v>0</v>
      </c>
      <c r="AN346" s="59">
        <f t="shared" si="48"/>
        <v>0</v>
      </c>
      <c r="AO346" s="59">
        <f t="shared" si="48"/>
        <v>0</v>
      </c>
      <c r="AP346" s="59">
        <f t="shared" si="48"/>
        <v>0</v>
      </c>
      <c r="AQ346" s="59">
        <f t="shared" si="48"/>
        <v>0</v>
      </c>
      <c r="AR346" s="59">
        <f t="shared" si="48"/>
        <v>0</v>
      </c>
      <c r="AS346" s="59">
        <f t="shared" si="48"/>
        <v>0</v>
      </c>
      <c r="AT346" s="59">
        <f t="shared" si="48"/>
        <v>0</v>
      </c>
      <c r="AU346" s="59">
        <f t="shared" si="48"/>
        <v>0</v>
      </c>
      <c r="AV346" s="59">
        <f t="shared" si="48"/>
        <v>0</v>
      </c>
      <c r="AW346" s="59">
        <f t="shared" si="48"/>
        <v>0</v>
      </c>
      <c r="AX346" s="75">
        <f t="shared" si="48"/>
        <v>0</v>
      </c>
      <c r="AY346" s="119">
        <f>H346+I346+J346+K346+L346+M346+N346+O346+P346+Q346+R346+S346+T346+U346+V346+W346+X346+Y346+Z346+AA346+AB346+AC346+AD346+AE346+AF346+AG346+AH346+AI346+AJ346+AK346+AL346+AM346+AN346+AO346+AP346+AQ346+AR346+AS346+AT346+AU346+AV346+AW346+AX346</f>
        <v>0</v>
      </c>
      <c r="AZ346" s="129"/>
      <c r="BA346" s="127"/>
      <c r="BB346" s="129"/>
      <c r="BC346" s="129"/>
      <c r="BD346" s="129"/>
      <c r="BE346" s="129"/>
      <c r="BF346" s="129"/>
      <c r="BG346" s="129"/>
      <c r="BH346" s="114">
        <f>BA346+BB346+BC346+BD346+BE346+BF346+BG346</f>
        <v>0</v>
      </c>
      <c r="BI346" s="127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03">
        <f>BI346+BJ346+BK346+BL346+BM346+BN346+BO346+BP346+BQ346+BR346</f>
        <v>0</v>
      </c>
      <c r="BT346" s="104">
        <f>BS346+BH346+AY346</f>
        <v>0</v>
      </c>
      <c r="BU346" s="127"/>
      <c r="BV346" s="128"/>
      <c r="BW346" s="125"/>
      <c r="BX346" s="104">
        <f>BU346-BW346</f>
        <v>0</v>
      </c>
      <c r="BY346" s="126"/>
      <c r="BZ346" s="102">
        <f>BT346-BX346-BY346</f>
        <v>0</v>
      </c>
      <c r="CA346" s="120"/>
      <c r="CB346" s="120"/>
      <c r="CC346" s="121"/>
    </row>
    <row r="347" spans="1:81" ht="13.5" customHeight="1">
      <c r="A347" s="130"/>
      <c r="B347" s="131"/>
      <c r="C347" s="132"/>
      <c r="D347" s="132"/>
      <c r="E347" s="25"/>
      <c r="F347" s="122"/>
      <c r="G347" s="122"/>
      <c r="H347" s="63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6"/>
      <c r="AY347" s="119"/>
      <c r="AZ347" s="129"/>
      <c r="BA347" s="127"/>
      <c r="BB347" s="129"/>
      <c r="BC347" s="129"/>
      <c r="BD347" s="129"/>
      <c r="BE347" s="129"/>
      <c r="BF347" s="129"/>
      <c r="BG347" s="129"/>
      <c r="BH347" s="114"/>
      <c r="BI347" s="127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03"/>
      <c r="BT347" s="104"/>
      <c r="BU347" s="127"/>
      <c r="BV347" s="128"/>
      <c r="BW347" s="125"/>
      <c r="BX347" s="104"/>
      <c r="BY347" s="126"/>
      <c r="BZ347" s="102"/>
      <c r="CA347" s="120"/>
      <c r="CB347" s="120"/>
      <c r="CC347" s="121"/>
    </row>
    <row r="348" spans="1:81" ht="13.5" customHeight="1">
      <c r="A348" s="130"/>
      <c r="B348" s="131"/>
      <c r="C348" s="132"/>
      <c r="D348" s="132"/>
      <c r="E348" s="26"/>
      <c r="F348" s="123"/>
      <c r="G348" s="123"/>
      <c r="H348" s="67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8"/>
      <c r="AY348" s="119"/>
      <c r="AZ348" s="129"/>
      <c r="BA348" s="127"/>
      <c r="BB348" s="129"/>
      <c r="BC348" s="129"/>
      <c r="BD348" s="129"/>
      <c r="BE348" s="129"/>
      <c r="BF348" s="129"/>
      <c r="BG348" s="129"/>
      <c r="BH348" s="114"/>
      <c r="BI348" s="127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03"/>
      <c r="BT348" s="104"/>
      <c r="BU348" s="127"/>
      <c r="BV348" s="128"/>
      <c r="BW348" s="125"/>
      <c r="BX348" s="104"/>
      <c r="BY348" s="126"/>
      <c r="BZ348" s="102"/>
      <c r="CA348" s="120"/>
      <c r="CB348" s="120"/>
      <c r="CC348" s="121"/>
    </row>
    <row r="349" spans="1:81" ht="13.5" customHeight="1" thickBot="1">
      <c r="A349" s="130"/>
      <c r="B349" s="131"/>
      <c r="C349" s="132"/>
      <c r="D349" s="132"/>
      <c r="E349" s="26"/>
      <c r="F349" s="123"/>
      <c r="G349" s="123"/>
      <c r="H349" s="67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8"/>
      <c r="AY349" s="119"/>
      <c r="AZ349" s="129"/>
      <c r="BA349" s="127"/>
      <c r="BB349" s="129"/>
      <c r="BC349" s="129"/>
      <c r="BD349" s="129"/>
      <c r="BE349" s="129"/>
      <c r="BF349" s="129"/>
      <c r="BG349" s="129"/>
      <c r="BH349" s="114"/>
      <c r="BI349" s="127"/>
      <c r="BJ349" s="129"/>
      <c r="BK349" s="129"/>
      <c r="BL349" s="129"/>
      <c r="BM349" s="129"/>
      <c r="BN349" s="129"/>
      <c r="BO349" s="129"/>
      <c r="BP349" s="129"/>
      <c r="BQ349" s="129"/>
      <c r="BR349" s="129"/>
      <c r="BS349" s="103"/>
      <c r="BT349" s="104"/>
      <c r="BU349" s="127"/>
      <c r="BV349" s="128"/>
      <c r="BW349" s="125"/>
      <c r="BX349" s="104"/>
      <c r="BY349" s="126"/>
      <c r="BZ349" s="102"/>
      <c r="CA349" s="120"/>
      <c r="CB349" s="120"/>
      <c r="CC349" s="121"/>
    </row>
    <row r="350" spans="1:81" ht="13.5" customHeight="1" thickBot="1">
      <c r="A350" s="130"/>
      <c r="B350" s="131"/>
      <c r="C350" s="132"/>
      <c r="D350" s="132"/>
      <c r="E350" s="26"/>
      <c r="F350" s="123"/>
      <c r="G350" s="123"/>
      <c r="H350" s="67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8"/>
      <c r="AY350" s="119"/>
      <c r="AZ350" s="129"/>
      <c r="BA350" s="127"/>
      <c r="BB350" s="129"/>
      <c r="BC350" s="129"/>
      <c r="BD350" s="129"/>
      <c r="BE350" s="129"/>
      <c r="BF350" s="129"/>
      <c r="BG350" s="129"/>
      <c r="BH350" s="114"/>
      <c r="BI350" s="127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03"/>
      <c r="BT350" s="104"/>
      <c r="BU350" s="127"/>
      <c r="BV350" s="128"/>
      <c r="BW350" s="125"/>
      <c r="BX350" s="104"/>
      <c r="BY350" s="126"/>
      <c r="BZ350" s="102"/>
      <c r="CA350" s="120"/>
      <c r="CB350" s="120"/>
      <c r="CC350" s="121"/>
    </row>
    <row r="351" spans="1:81" ht="13.5" customHeight="1" thickBot="1">
      <c r="A351" s="130"/>
      <c r="B351" s="131"/>
      <c r="C351" s="132"/>
      <c r="D351" s="132"/>
      <c r="E351" s="26"/>
      <c r="F351" s="123"/>
      <c r="G351" s="123"/>
      <c r="H351" s="67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8"/>
      <c r="AY351" s="119"/>
      <c r="AZ351" s="129"/>
      <c r="BA351" s="127"/>
      <c r="BB351" s="129"/>
      <c r="BC351" s="129"/>
      <c r="BD351" s="129"/>
      <c r="BE351" s="129"/>
      <c r="BF351" s="129"/>
      <c r="BG351" s="129"/>
      <c r="BH351" s="114"/>
      <c r="BI351" s="127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03"/>
      <c r="BT351" s="104"/>
      <c r="BU351" s="127"/>
      <c r="BV351" s="128"/>
      <c r="BW351" s="125"/>
      <c r="BX351" s="104"/>
      <c r="BY351" s="126"/>
      <c r="BZ351" s="102"/>
      <c r="CA351" s="120"/>
      <c r="CB351" s="120"/>
      <c r="CC351" s="121"/>
    </row>
    <row r="352" spans="1:81" ht="13.5" customHeight="1" thickBot="1">
      <c r="A352" s="130"/>
      <c r="B352" s="131"/>
      <c r="C352" s="132"/>
      <c r="D352" s="132"/>
      <c r="E352" s="27"/>
      <c r="F352" s="124"/>
      <c r="G352" s="124"/>
      <c r="H352" s="69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2"/>
      <c r="AY352" s="119"/>
      <c r="AZ352" s="129"/>
      <c r="BA352" s="127"/>
      <c r="BB352" s="129"/>
      <c r="BC352" s="129"/>
      <c r="BD352" s="129"/>
      <c r="BE352" s="129"/>
      <c r="BF352" s="129"/>
      <c r="BG352" s="129"/>
      <c r="BH352" s="114"/>
      <c r="BI352" s="127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03"/>
      <c r="BT352" s="104"/>
      <c r="BU352" s="127"/>
      <c r="BV352" s="128"/>
      <c r="BW352" s="125"/>
      <c r="BX352" s="104"/>
      <c r="BY352" s="126"/>
      <c r="BZ352" s="102"/>
      <c r="CA352" s="120"/>
      <c r="CB352" s="120"/>
      <c r="CC352" s="121"/>
    </row>
    <row r="353" spans="1:81" ht="13.5" customHeight="1" thickBot="1">
      <c r="A353" s="115">
        <v>50</v>
      </c>
      <c r="B353" s="116"/>
      <c r="C353" s="117"/>
      <c r="D353" s="117"/>
      <c r="E353" s="118" t="s">
        <v>14</v>
      </c>
      <c r="F353" s="118"/>
      <c r="G353" s="118"/>
      <c r="H353" s="74">
        <f aca="true" t="shared" si="49" ref="H353:AX353">H354+H355+H356+H357+H358+H359</f>
        <v>0</v>
      </c>
      <c r="I353" s="59">
        <f t="shared" si="49"/>
        <v>0</v>
      </c>
      <c r="J353" s="59">
        <f t="shared" si="49"/>
        <v>0</v>
      </c>
      <c r="K353" s="59">
        <f t="shared" si="49"/>
        <v>0</v>
      </c>
      <c r="L353" s="59">
        <f t="shared" si="49"/>
        <v>0</v>
      </c>
      <c r="M353" s="59">
        <f t="shared" si="49"/>
        <v>0</v>
      </c>
      <c r="N353" s="59">
        <f t="shared" si="49"/>
        <v>0</v>
      </c>
      <c r="O353" s="59">
        <f t="shared" si="49"/>
        <v>0</v>
      </c>
      <c r="P353" s="59">
        <f t="shared" si="49"/>
        <v>0</v>
      </c>
      <c r="Q353" s="59">
        <f t="shared" si="49"/>
        <v>0</v>
      </c>
      <c r="R353" s="59">
        <f t="shared" si="49"/>
        <v>0</v>
      </c>
      <c r="S353" s="59">
        <f t="shared" si="49"/>
        <v>0</v>
      </c>
      <c r="T353" s="59">
        <f t="shared" si="49"/>
        <v>0</v>
      </c>
      <c r="U353" s="59">
        <f t="shared" si="49"/>
        <v>0</v>
      </c>
      <c r="V353" s="59">
        <f t="shared" si="49"/>
        <v>0</v>
      </c>
      <c r="W353" s="59">
        <f t="shared" si="49"/>
        <v>0</v>
      </c>
      <c r="X353" s="59">
        <f t="shared" si="49"/>
        <v>0</v>
      </c>
      <c r="Y353" s="59">
        <f t="shared" si="49"/>
        <v>0</v>
      </c>
      <c r="Z353" s="59">
        <f t="shared" si="49"/>
        <v>0</v>
      </c>
      <c r="AA353" s="59">
        <f t="shared" si="49"/>
        <v>0</v>
      </c>
      <c r="AB353" s="59">
        <f t="shared" si="49"/>
        <v>0</v>
      </c>
      <c r="AC353" s="59">
        <f t="shared" si="49"/>
        <v>0</v>
      </c>
      <c r="AD353" s="59">
        <f t="shared" si="49"/>
        <v>0</v>
      </c>
      <c r="AE353" s="59">
        <f t="shared" si="49"/>
        <v>0</v>
      </c>
      <c r="AF353" s="59">
        <f t="shared" si="49"/>
        <v>0</v>
      </c>
      <c r="AG353" s="59">
        <f t="shared" si="49"/>
        <v>0</v>
      </c>
      <c r="AH353" s="59">
        <f t="shared" si="49"/>
        <v>0</v>
      </c>
      <c r="AI353" s="59">
        <f t="shared" si="49"/>
        <v>0</v>
      </c>
      <c r="AJ353" s="59">
        <f t="shared" si="49"/>
        <v>0</v>
      </c>
      <c r="AK353" s="59">
        <f t="shared" si="49"/>
        <v>0</v>
      </c>
      <c r="AL353" s="59">
        <f t="shared" si="49"/>
        <v>0</v>
      </c>
      <c r="AM353" s="59">
        <f t="shared" si="49"/>
        <v>0</v>
      </c>
      <c r="AN353" s="59">
        <f t="shared" si="49"/>
        <v>0</v>
      </c>
      <c r="AO353" s="59">
        <f t="shared" si="49"/>
        <v>0</v>
      </c>
      <c r="AP353" s="59">
        <f t="shared" si="49"/>
        <v>0</v>
      </c>
      <c r="AQ353" s="59">
        <f t="shared" si="49"/>
        <v>0</v>
      </c>
      <c r="AR353" s="59">
        <f t="shared" si="49"/>
        <v>0</v>
      </c>
      <c r="AS353" s="59">
        <f t="shared" si="49"/>
        <v>0</v>
      </c>
      <c r="AT353" s="59">
        <f t="shared" si="49"/>
        <v>0</v>
      </c>
      <c r="AU353" s="59">
        <f t="shared" si="49"/>
        <v>0</v>
      </c>
      <c r="AV353" s="59">
        <f t="shared" si="49"/>
        <v>0</v>
      </c>
      <c r="AW353" s="59">
        <f t="shared" si="49"/>
        <v>0</v>
      </c>
      <c r="AX353" s="75">
        <f t="shared" si="49"/>
        <v>0</v>
      </c>
      <c r="AY353" s="119">
        <f>H353+I353+J353+K353+L353+M353+N353+O353+P353+Q353+R353+S353+T353+U353+V353+W353+X353+Y353+Z353+AA353+AB353+AC353+AD353+AE353+AF353+AG353+AH353+AI353+AJ353+AK353+AL353+AM353+AN353+AO353+AP353+AQ353+AR353+AS353+AT353+AU353+AV353+AW353+AX353</f>
        <v>0</v>
      </c>
      <c r="AZ353" s="113"/>
      <c r="BA353" s="105"/>
      <c r="BB353" s="113"/>
      <c r="BC353" s="113"/>
      <c r="BD353" s="113"/>
      <c r="BE353" s="113"/>
      <c r="BF353" s="113"/>
      <c r="BG353" s="113"/>
      <c r="BH353" s="114">
        <f>BA353+BB353+BC353+BD353+BE353+BF353+BG353</f>
        <v>0</v>
      </c>
      <c r="BI353" s="105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03">
        <f>BI353+BJ353+BK353+BL353+BM353+BN353+BO353+BP353+BQ353+BR353</f>
        <v>0</v>
      </c>
      <c r="BT353" s="104">
        <f>BS353+BH353+AY353</f>
        <v>0</v>
      </c>
      <c r="BU353" s="105"/>
      <c r="BV353" s="112"/>
      <c r="BW353" s="110"/>
      <c r="BX353" s="104">
        <f>BU353-BW353</f>
        <v>0</v>
      </c>
      <c r="BY353" s="111"/>
      <c r="BZ353" s="102">
        <f>BT353-BX353-BY353</f>
        <v>0</v>
      </c>
      <c r="CA353" s="101"/>
      <c r="CB353" s="101"/>
      <c r="CC353" s="106"/>
    </row>
    <row r="354" spans="1:81" ht="13.5" customHeight="1">
      <c r="A354" s="115"/>
      <c r="B354" s="116"/>
      <c r="C354" s="117"/>
      <c r="D354" s="117"/>
      <c r="E354" s="28"/>
      <c r="F354" s="107"/>
      <c r="G354" s="107"/>
      <c r="H354" s="77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9"/>
      <c r="AY354" s="119"/>
      <c r="AZ354" s="113"/>
      <c r="BA354" s="105"/>
      <c r="BB354" s="113"/>
      <c r="BC354" s="113"/>
      <c r="BD354" s="113"/>
      <c r="BE354" s="113"/>
      <c r="BF354" s="113"/>
      <c r="BG354" s="113"/>
      <c r="BH354" s="114"/>
      <c r="BI354" s="105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03"/>
      <c r="BT354" s="104"/>
      <c r="BU354" s="105"/>
      <c r="BV354" s="112"/>
      <c r="BW354" s="110"/>
      <c r="BX354" s="104"/>
      <c r="BY354" s="111"/>
      <c r="BZ354" s="102"/>
      <c r="CA354" s="101"/>
      <c r="CB354" s="101"/>
      <c r="CC354" s="106"/>
    </row>
    <row r="355" spans="1:81" ht="13.5" customHeight="1">
      <c r="A355" s="115"/>
      <c r="B355" s="116"/>
      <c r="C355" s="117"/>
      <c r="D355" s="117"/>
      <c r="E355" s="29"/>
      <c r="F355" s="108"/>
      <c r="G355" s="108"/>
      <c r="H355" s="80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3"/>
      <c r="AY355" s="119"/>
      <c r="AZ355" s="113"/>
      <c r="BA355" s="105"/>
      <c r="BB355" s="113"/>
      <c r="BC355" s="113"/>
      <c r="BD355" s="113"/>
      <c r="BE355" s="113"/>
      <c r="BF355" s="113"/>
      <c r="BG355" s="113"/>
      <c r="BH355" s="114"/>
      <c r="BI355" s="105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03"/>
      <c r="BT355" s="104"/>
      <c r="BU355" s="105"/>
      <c r="BV355" s="112"/>
      <c r="BW355" s="110"/>
      <c r="BX355" s="104"/>
      <c r="BY355" s="111"/>
      <c r="BZ355" s="102"/>
      <c r="CA355" s="101"/>
      <c r="CB355" s="101"/>
      <c r="CC355" s="106"/>
    </row>
    <row r="356" spans="1:81" ht="13.5" customHeight="1">
      <c r="A356" s="115"/>
      <c r="B356" s="116"/>
      <c r="C356" s="117"/>
      <c r="D356" s="117"/>
      <c r="E356" s="29"/>
      <c r="F356" s="108"/>
      <c r="G356" s="108"/>
      <c r="H356" s="80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3"/>
      <c r="AY356" s="119"/>
      <c r="AZ356" s="113"/>
      <c r="BA356" s="105"/>
      <c r="BB356" s="113"/>
      <c r="BC356" s="113"/>
      <c r="BD356" s="113"/>
      <c r="BE356" s="113"/>
      <c r="BF356" s="113"/>
      <c r="BG356" s="113"/>
      <c r="BH356" s="114"/>
      <c r="BI356" s="105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03"/>
      <c r="BT356" s="104"/>
      <c r="BU356" s="105"/>
      <c r="BV356" s="112"/>
      <c r="BW356" s="110"/>
      <c r="BX356" s="104"/>
      <c r="BY356" s="111"/>
      <c r="BZ356" s="102"/>
      <c r="CA356" s="101"/>
      <c r="CB356" s="101"/>
      <c r="CC356" s="106"/>
    </row>
    <row r="357" spans="1:81" ht="13.5" customHeight="1">
      <c r="A357" s="115"/>
      <c r="B357" s="116"/>
      <c r="C357" s="117"/>
      <c r="D357" s="117"/>
      <c r="E357" s="29"/>
      <c r="F357" s="108"/>
      <c r="G357" s="108"/>
      <c r="H357" s="80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3"/>
      <c r="AY357" s="119"/>
      <c r="AZ357" s="113"/>
      <c r="BA357" s="105"/>
      <c r="BB357" s="113"/>
      <c r="BC357" s="113"/>
      <c r="BD357" s="113"/>
      <c r="BE357" s="113"/>
      <c r="BF357" s="113"/>
      <c r="BG357" s="113"/>
      <c r="BH357" s="114"/>
      <c r="BI357" s="105"/>
      <c r="BJ357" s="113"/>
      <c r="BK357" s="113"/>
      <c r="BL357" s="113"/>
      <c r="BM357" s="113"/>
      <c r="BN357" s="113"/>
      <c r="BO357" s="113"/>
      <c r="BP357" s="113"/>
      <c r="BQ357" s="113"/>
      <c r="BR357" s="113"/>
      <c r="BS357" s="103"/>
      <c r="BT357" s="104"/>
      <c r="BU357" s="105"/>
      <c r="BV357" s="112"/>
      <c r="BW357" s="110"/>
      <c r="BX357" s="104"/>
      <c r="BY357" s="111"/>
      <c r="BZ357" s="102"/>
      <c r="CA357" s="101"/>
      <c r="CB357" s="101"/>
      <c r="CC357" s="106"/>
    </row>
    <row r="358" spans="1:81" ht="13.5" customHeight="1">
      <c r="A358" s="115"/>
      <c r="B358" s="116"/>
      <c r="C358" s="117"/>
      <c r="D358" s="117"/>
      <c r="E358" s="29"/>
      <c r="F358" s="108"/>
      <c r="G358" s="108"/>
      <c r="H358" s="80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3"/>
      <c r="AY358" s="119"/>
      <c r="AZ358" s="113"/>
      <c r="BA358" s="105"/>
      <c r="BB358" s="113"/>
      <c r="BC358" s="113"/>
      <c r="BD358" s="113"/>
      <c r="BE358" s="113"/>
      <c r="BF358" s="113"/>
      <c r="BG358" s="113"/>
      <c r="BH358" s="114"/>
      <c r="BI358" s="105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03"/>
      <c r="BT358" s="104"/>
      <c r="BU358" s="105"/>
      <c r="BV358" s="112"/>
      <c r="BW358" s="110"/>
      <c r="BX358" s="104"/>
      <c r="BY358" s="111"/>
      <c r="BZ358" s="102"/>
      <c r="CA358" s="101"/>
      <c r="CB358" s="101"/>
      <c r="CC358" s="106"/>
    </row>
    <row r="359" spans="1:81" ht="13.5" customHeight="1" thickBot="1">
      <c r="A359" s="115"/>
      <c r="B359" s="116"/>
      <c r="C359" s="117"/>
      <c r="D359" s="117"/>
      <c r="E359" s="30"/>
      <c r="F359" s="109"/>
      <c r="G359" s="109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7"/>
      <c r="AY359" s="119"/>
      <c r="AZ359" s="113"/>
      <c r="BA359" s="105"/>
      <c r="BB359" s="113"/>
      <c r="BC359" s="113"/>
      <c r="BD359" s="113"/>
      <c r="BE359" s="113"/>
      <c r="BF359" s="113"/>
      <c r="BG359" s="113"/>
      <c r="BH359" s="114"/>
      <c r="BI359" s="105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03"/>
      <c r="BT359" s="104"/>
      <c r="BU359" s="105"/>
      <c r="BV359" s="112"/>
      <c r="BW359" s="110"/>
      <c r="BX359" s="104"/>
      <c r="BY359" s="111"/>
      <c r="BZ359" s="102"/>
      <c r="CA359" s="101"/>
      <c r="CB359" s="101"/>
      <c r="CC359" s="106"/>
    </row>
    <row r="360" spans="6:81" ht="28.5" customHeight="1" thickBot="1">
      <c r="F360" s="96" t="s">
        <v>51</v>
      </c>
      <c r="G360" s="96"/>
      <c r="H360" s="92">
        <f aca="true" t="shared" si="50" ref="H360:AM360">H353+H346+H339+H332+H325+H318+H311+H304+H297+H290+H283+H276+H269+H262+H255+H248+H241+H234+H227+H220+H213+H206+H199+H192+H185+H178+H171+H164+H157+H150+H143+H136+H129+H122+H115+H108+H101+H94+H87+H80+H73+H66+H59+H52+H45+H38+H31+H24+H17+H10</f>
        <v>22.5</v>
      </c>
      <c r="I360" s="92">
        <f t="shared" si="50"/>
        <v>20.5</v>
      </c>
      <c r="J360" s="92">
        <f t="shared" si="50"/>
        <v>20.5</v>
      </c>
      <c r="K360" s="92">
        <f t="shared" si="50"/>
        <v>22.5</v>
      </c>
      <c r="L360" s="92">
        <f t="shared" si="50"/>
        <v>26.5</v>
      </c>
      <c r="M360" s="92">
        <f t="shared" si="50"/>
        <v>24</v>
      </c>
      <c r="N360" s="92">
        <f t="shared" si="50"/>
        <v>25</v>
      </c>
      <c r="O360" s="92">
        <f t="shared" si="50"/>
        <v>25.5</v>
      </c>
      <c r="P360" s="92">
        <f t="shared" si="50"/>
        <v>0</v>
      </c>
      <c r="Q360" s="93">
        <f t="shared" si="50"/>
        <v>0</v>
      </c>
      <c r="R360" s="93">
        <f t="shared" si="50"/>
        <v>0</v>
      </c>
      <c r="S360" s="93">
        <f t="shared" si="50"/>
        <v>0</v>
      </c>
      <c r="T360" s="92">
        <f t="shared" si="50"/>
        <v>0</v>
      </c>
      <c r="U360" s="92">
        <f t="shared" si="50"/>
        <v>0</v>
      </c>
      <c r="V360" s="92">
        <f t="shared" si="50"/>
        <v>0</v>
      </c>
      <c r="W360" s="92">
        <f t="shared" si="50"/>
        <v>0</v>
      </c>
      <c r="X360" s="92">
        <f t="shared" si="50"/>
        <v>0</v>
      </c>
      <c r="Y360" s="92">
        <f t="shared" si="50"/>
        <v>0</v>
      </c>
      <c r="Z360" s="92">
        <f t="shared" si="50"/>
        <v>0</v>
      </c>
      <c r="AA360" s="92">
        <f t="shared" si="50"/>
        <v>0</v>
      </c>
      <c r="AB360" s="92">
        <f t="shared" si="50"/>
        <v>0</v>
      </c>
      <c r="AC360" s="92">
        <f t="shared" si="50"/>
        <v>0</v>
      </c>
      <c r="AD360" s="92">
        <f t="shared" si="50"/>
        <v>0</v>
      </c>
      <c r="AE360" s="92">
        <f t="shared" si="50"/>
        <v>0</v>
      </c>
      <c r="AF360" s="92">
        <f t="shared" si="50"/>
        <v>0</v>
      </c>
      <c r="AG360" s="92">
        <f t="shared" si="50"/>
        <v>0</v>
      </c>
      <c r="AH360" s="92">
        <f t="shared" si="50"/>
        <v>0</v>
      </c>
      <c r="AI360" s="92">
        <f t="shared" si="50"/>
        <v>0</v>
      </c>
      <c r="AJ360" s="92">
        <f t="shared" si="50"/>
        <v>0</v>
      </c>
      <c r="AK360" s="92">
        <f t="shared" si="50"/>
        <v>0</v>
      </c>
      <c r="AL360" s="92">
        <f t="shared" si="50"/>
        <v>0</v>
      </c>
      <c r="AM360" s="92">
        <f t="shared" si="50"/>
        <v>0</v>
      </c>
      <c r="AN360" s="92">
        <f aca="true" t="shared" si="51" ref="AN360:BS360">AN353+AN346+AN339+AN332+AN325+AN318+AN311+AN304+AN297+AN290+AN283+AN276+AN269+AN262+AN255+AN248+AN241+AN234+AN227+AN220+AN213+AN206+AN199+AN192+AN185+AN178+AN171+AN164+AN157+AN150+AN143+AN136+AN129+AN122+AN115+AN108+AN101+AN94+AN87+AN80+AN73+AN66+AN59+AN52+AN45+AN38+AN31+AN24+AN17+AN10</f>
        <v>0</v>
      </c>
      <c r="AO360" s="92">
        <f t="shared" si="51"/>
        <v>0</v>
      </c>
      <c r="AP360" s="92">
        <f t="shared" si="51"/>
        <v>0</v>
      </c>
      <c r="AQ360" s="92">
        <f t="shared" si="51"/>
        <v>0</v>
      </c>
      <c r="AR360" s="92">
        <f t="shared" si="51"/>
        <v>0</v>
      </c>
      <c r="AS360" s="92">
        <f t="shared" si="51"/>
        <v>0</v>
      </c>
      <c r="AT360" s="92">
        <f t="shared" si="51"/>
        <v>0</v>
      </c>
      <c r="AU360" s="92">
        <f t="shared" si="51"/>
        <v>0</v>
      </c>
      <c r="AV360" s="92">
        <f t="shared" si="51"/>
        <v>0</v>
      </c>
      <c r="AW360" s="92">
        <f t="shared" si="51"/>
        <v>0</v>
      </c>
      <c r="AX360" s="92">
        <f t="shared" si="51"/>
        <v>0</v>
      </c>
      <c r="AY360" s="92">
        <f t="shared" si="51"/>
        <v>187</v>
      </c>
      <c r="AZ360" s="92">
        <f t="shared" si="51"/>
        <v>0</v>
      </c>
      <c r="BA360" s="92">
        <f t="shared" si="51"/>
        <v>0</v>
      </c>
      <c r="BB360" s="92">
        <f t="shared" si="51"/>
        <v>5</v>
      </c>
      <c r="BC360" s="92">
        <f t="shared" si="51"/>
        <v>3.5</v>
      </c>
      <c r="BD360" s="92">
        <f t="shared" si="51"/>
        <v>4</v>
      </c>
      <c r="BE360" s="92">
        <f t="shared" si="51"/>
        <v>2</v>
      </c>
      <c r="BF360" s="92">
        <f t="shared" si="51"/>
        <v>22.5</v>
      </c>
      <c r="BG360" s="92">
        <f t="shared" si="51"/>
        <v>0</v>
      </c>
      <c r="BH360" s="92">
        <f t="shared" si="51"/>
        <v>37</v>
      </c>
      <c r="BI360" s="92">
        <f t="shared" si="51"/>
        <v>5</v>
      </c>
      <c r="BJ360" s="92">
        <f t="shared" si="51"/>
        <v>19</v>
      </c>
      <c r="BK360" s="92">
        <f t="shared" si="51"/>
        <v>5</v>
      </c>
      <c r="BL360" s="92">
        <f t="shared" si="51"/>
        <v>3</v>
      </c>
      <c r="BM360" s="92">
        <f t="shared" si="51"/>
        <v>0</v>
      </c>
      <c r="BN360" s="92">
        <f t="shared" si="51"/>
        <v>0</v>
      </c>
      <c r="BO360" s="92">
        <f t="shared" si="51"/>
        <v>0</v>
      </c>
      <c r="BP360" s="92">
        <f t="shared" si="51"/>
        <v>0</v>
      </c>
      <c r="BQ360" s="92">
        <f t="shared" si="51"/>
        <v>0</v>
      </c>
      <c r="BR360" s="92">
        <f t="shared" si="51"/>
        <v>0</v>
      </c>
      <c r="BS360" s="92">
        <f t="shared" si="51"/>
        <v>32</v>
      </c>
      <c r="BT360" s="92">
        <f aca="true" t="shared" si="52" ref="BT360:CB360">BT353+BT346+BT339+BT332+BT325+BT318+BT311+BT304+BT297+BT290+BT283+BT276+BT269+BT262+BT255+BT248+BT241+BT234+BT227+BT220+BT213+BT206+BT199+BT192+BT185+BT178+BT171+BT164+BT157+BT150+BT143+BT136+BT129+BT122+BT115+BT108+BT101+BT94+BT87+BT80+BT73+BT66+BT59+BT52+BT45+BT38+BT31+BT24+BT17+BT10</f>
        <v>256</v>
      </c>
      <c r="BU360" s="92">
        <f t="shared" si="52"/>
        <v>235</v>
      </c>
      <c r="BV360" s="92" t="e">
        <f t="shared" si="52"/>
        <v>#VALUE!</v>
      </c>
      <c r="BW360" s="92">
        <f t="shared" si="52"/>
        <v>25</v>
      </c>
      <c r="BX360" s="92">
        <f t="shared" si="52"/>
        <v>210</v>
      </c>
      <c r="BY360" s="92">
        <f t="shared" si="52"/>
        <v>5</v>
      </c>
      <c r="BZ360" s="92">
        <f t="shared" si="52"/>
        <v>41</v>
      </c>
      <c r="CA360" s="92">
        <f t="shared" si="52"/>
        <v>0</v>
      </c>
      <c r="CB360" s="92">
        <f t="shared" si="52"/>
        <v>0</v>
      </c>
      <c r="CC360" s="31"/>
    </row>
    <row r="361" spans="6:50" ht="12.75">
      <c r="F361" s="97" t="s">
        <v>52</v>
      </c>
      <c r="G361" s="97"/>
      <c r="H361" s="89">
        <f aca="true" t="shared" si="53" ref="H361:AX361">H6</f>
        <v>22.5</v>
      </c>
      <c r="I361" s="89">
        <f t="shared" si="53"/>
        <v>20.5</v>
      </c>
      <c r="J361" s="89">
        <f t="shared" si="53"/>
        <v>20.5</v>
      </c>
      <c r="K361" s="89">
        <f t="shared" si="53"/>
        <v>22.5</v>
      </c>
      <c r="L361" s="89">
        <f t="shared" si="53"/>
        <v>26.5</v>
      </c>
      <c r="M361" s="89">
        <f t="shared" si="53"/>
        <v>24</v>
      </c>
      <c r="N361" s="89">
        <f t="shared" si="53"/>
        <v>25</v>
      </c>
      <c r="O361" s="89">
        <f t="shared" si="53"/>
        <v>25.5</v>
      </c>
      <c r="P361" s="89">
        <f t="shared" si="53"/>
        <v>0</v>
      </c>
      <c r="Q361" s="89">
        <f t="shared" si="53"/>
        <v>0</v>
      </c>
      <c r="R361" s="89">
        <f t="shared" si="53"/>
        <v>0</v>
      </c>
      <c r="S361" s="89">
        <f t="shared" si="53"/>
        <v>0</v>
      </c>
      <c r="T361" s="89">
        <f t="shared" si="53"/>
        <v>0</v>
      </c>
      <c r="U361" s="89">
        <f t="shared" si="53"/>
        <v>0</v>
      </c>
      <c r="V361" s="89">
        <f t="shared" si="53"/>
        <v>0</v>
      </c>
      <c r="W361" s="89">
        <f t="shared" si="53"/>
        <v>0</v>
      </c>
      <c r="X361" s="89">
        <f t="shared" si="53"/>
        <v>0</v>
      </c>
      <c r="Y361" s="89">
        <f t="shared" si="53"/>
        <v>0</v>
      </c>
      <c r="Z361" s="89">
        <f t="shared" si="53"/>
        <v>0</v>
      </c>
      <c r="AA361" s="89">
        <f t="shared" si="53"/>
        <v>0</v>
      </c>
      <c r="AB361" s="89">
        <f t="shared" si="53"/>
        <v>0</v>
      </c>
      <c r="AC361" s="89">
        <f t="shared" si="53"/>
        <v>0</v>
      </c>
      <c r="AD361" s="89">
        <f t="shared" si="53"/>
        <v>0</v>
      </c>
      <c r="AE361" s="89">
        <f t="shared" si="53"/>
        <v>0</v>
      </c>
      <c r="AF361" s="89">
        <f t="shared" si="53"/>
        <v>0</v>
      </c>
      <c r="AG361" s="89">
        <f t="shared" si="53"/>
        <v>0</v>
      </c>
      <c r="AH361" s="89">
        <f t="shared" si="53"/>
        <v>0</v>
      </c>
      <c r="AI361" s="89">
        <f t="shared" si="53"/>
        <v>0</v>
      </c>
      <c r="AJ361" s="89">
        <f t="shared" si="53"/>
        <v>0</v>
      </c>
      <c r="AK361" s="89">
        <f t="shared" si="53"/>
        <v>0</v>
      </c>
      <c r="AL361" s="89">
        <f t="shared" si="53"/>
        <v>0</v>
      </c>
      <c r="AM361" s="89">
        <f t="shared" si="53"/>
        <v>0</v>
      </c>
      <c r="AN361" s="89">
        <f t="shared" si="53"/>
        <v>0</v>
      </c>
      <c r="AO361" s="89">
        <f t="shared" si="53"/>
        <v>0</v>
      </c>
      <c r="AP361" s="89">
        <f t="shared" si="53"/>
        <v>0</v>
      </c>
      <c r="AQ361" s="89">
        <f t="shared" si="53"/>
        <v>0</v>
      </c>
      <c r="AR361" s="89">
        <f t="shared" si="53"/>
        <v>0</v>
      </c>
      <c r="AS361" s="89">
        <f t="shared" si="53"/>
        <v>0</v>
      </c>
      <c r="AT361" s="89">
        <f t="shared" si="53"/>
        <v>0</v>
      </c>
      <c r="AU361" s="89">
        <f t="shared" si="53"/>
        <v>0</v>
      </c>
      <c r="AV361" s="89">
        <f t="shared" si="53"/>
        <v>0</v>
      </c>
      <c r="AW361" s="89">
        <f t="shared" si="53"/>
        <v>0</v>
      </c>
      <c r="AX361" s="89">
        <f t="shared" si="53"/>
        <v>0</v>
      </c>
    </row>
    <row r="362" spans="1:50" ht="12.75">
      <c r="A362"/>
      <c r="B362"/>
      <c r="C362"/>
      <c r="D362"/>
      <c r="E362"/>
      <c r="F362" s="98" t="s">
        <v>53</v>
      </c>
      <c r="G362" s="98"/>
      <c r="H362" s="90">
        <f aca="true" t="shared" si="54" ref="H362:AX362">H360-H361</f>
        <v>0</v>
      </c>
      <c r="I362" s="90">
        <f t="shared" si="54"/>
        <v>0</v>
      </c>
      <c r="J362" s="90">
        <f t="shared" si="54"/>
        <v>0</v>
      </c>
      <c r="K362" s="90">
        <f t="shared" si="54"/>
        <v>0</v>
      </c>
      <c r="L362" s="90">
        <f t="shared" si="54"/>
        <v>0</v>
      </c>
      <c r="M362" s="90">
        <f t="shared" si="54"/>
        <v>0</v>
      </c>
      <c r="N362" s="90">
        <f t="shared" si="54"/>
        <v>0</v>
      </c>
      <c r="O362" s="90">
        <f t="shared" si="54"/>
        <v>0</v>
      </c>
      <c r="P362" s="90">
        <f t="shared" si="54"/>
        <v>0</v>
      </c>
      <c r="Q362" s="90">
        <f t="shared" si="54"/>
        <v>0</v>
      </c>
      <c r="R362" s="90">
        <f t="shared" si="54"/>
        <v>0</v>
      </c>
      <c r="S362" s="90">
        <f t="shared" si="54"/>
        <v>0</v>
      </c>
      <c r="T362" s="90">
        <f t="shared" si="54"/>
        <v>0</v>
      </c>
      <c r="U362" s="90">
        <f t="shared" si="54"/>
        <v>0</v>
      </c>
      <c r="V362" s="90">
        <f t="shared" si="54"/>
        <v>0</v>
      </c>
      <c r="W362" s="90">
        <f t="shared" si="54"/>
        <v>0</v>
      </c>
      <c r="X362" s="90">
        <f t="shared" si="54"/>
        <v>0</v>
      </c>
      <c r="Y362" s="90">
        <f t="shared" si="54"/>
        <v>0</v>
      </c>
      <c r="Z362" s="90">
        <f t="shared" si="54"/>
        <v>0</v>
      </c>
      <c r="AA362" s="90">
        <f t="shared" si="54"/>
        <v>0</v>
      </c>
      <c r="AB362" s="90">
        <f t="shared" si="54"/>
        <v>0</v>
      </c>
      <c r="AC362" s="90">
        <f t="shared" si="54"/>
        <v>0</v>
      </c>
      <c r="AD362" s="90">
        <f t="shared" si="54"/>
        <v>0</v>
      </c>
      <c r="AE362" s="90">
        <f t="shared" si="54"/>
        <v>0</v>
      </c>
      <c r="AF362" s="90">
        <f t="shared" si="54"/>
        <v>0</v>
      </c>
      <c r="AG362" s="90">
        <f t="shared" si="54"/>
        <v>0</v>
      </c>
      <c r="AH362" s="90">
        <f t="shared" si="54"/>
        <v>0</v>
      </c>
      <c r="AI362" s="90">
        <f t="shared" si="54"/>
        <v>0</v>
      </c>
      <c r="AJ362" s="90">
        <f t="shared" si="54"/>
        <v>0</v>
      </c>
      <c r="AK362" s="90">
        <f t="shared" si="54"/>
        <v>0</v>
      </c>
      <c r="AL362" s="90">
        <f t="shared" si="54"/>
        <v>0</v>
      </c>
      <c r="AM362" s="90">
        <f t="shared" si="54"/>
        <v>0</v>
      </c>
      <c r="AN362" s="90">
        <f t="shared" si="54"/>
        <v>0</v>
      </c>
      <c r="AO362" s="90">
        <f t="shared" si="54"/>
        <v>0</v>
      </c>
      <c r="AP362" s="90">
        <f t="shared" si="54"/>
        <v>0</v>
      </c>
      <c r="AQ362" s="90">
        <f t="shared" si="54"/>
        <v>0</v>
      </c>
      <c r="AR362" s="90">
        <f t="shared" si="54"/>
        <v>0</v>
      </c>
      <c r="AS362" s="90">
        <f t="shared" si="54"/>
        <v>0</v>
      </c>
      <c r="AT362" s="90">
        <f t="shared" si="54"/>
        <v>0</v>
      </c>
      <c r="AU362" s="90">
        <f t="shared" si="54"/>
        <v>0</v>
      </c>
      <c r="AV362" s="90">
        <f t="shared" si="54"/>
        <v>0</v>
      </c>
      <c r="AW362" s="90">
        <f t="shared" si="54"/>
        <v>0</v>
      </c>
      <c r="AX362" s="90">
        <f t="shared" si="54"/>
        <v>0</v>
      </c>
    </row>
    <row r="363" spans="1:70" ht="12.75">
      <c r="A363"/>
      <c r="B363"/>
      <c r="C363"/>
      <c r="D363"/>
      <c r="E363"/>
      <c r="F363"/>
      <c r="BR363"/>
    </row>
    <row r="364" spans="18:25" ht="18.75">
      <c r="R364" s="99" t="s">
        <v>54</v>
      </c>
      <c r="S364" s="99"/>
      <c r="T364" s="99"/>
      <c r="U364" s="99"/>
      <c r="V364" s="99"/>
      <c r="W364" s="99"/>
      <c r="X364" s="99"/>
      <c r="Y364" s="99"/>
    </row>
    <row r="365" spans="1:25" ht="18.75">
      <c r="A365" s="95" t="s">
        <v>55</v>
      </c>
      <c r="B365" s="95"/>
      <c r="C365" s="95"/>
      <c r="D365" s="95"/>
      <c r="E365" s="95"/>
      <c r="F365" s="24"/>
      <c r="R365" s="100" t="s">
        <v>56</v>
      </c>
      <c r="S365" s="100"/>
      <c r="T365" s="100"/>
      <c r="U365" s="100"/>
      <c r="V365" s="100"/>
      <c r="W365" s="100"/>
      <c r="X365" s="100"/>
      <c r="Y365" s="100"/>
    </row>
    <row r="366" spans="1:84" ht="37.5">
      <c r="A366" s="95" t="s">
        <v>57</v>
      </c>
      <c r="B366" s="95"/>
      <c r="C366" s="95"/>
      <c r="D366" s="95"/>
      <c r="E366" s="95"/>
      <c r="F366" s="32">
        <f>BX360</f>
        <v>210</v>
      </c>
      <c r="R366" s="100"/>
      <c r="S366" s="100"/>
      <c r="T366" s="100"/>
      <c r="U366" s="100"/>
      <c r="V366" s="100"/>
      <c r="W366" s="100"/>
      <c r="X366" s="100"/>
      <c r="Y366" s="100"/>
      <c r="BN366" s="33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/>
      <c r="CD366"/>
      <c r="CE366"/>
      <c r="CF366"/>
    </row>
    <row r="367" spans="1:79" ht="37.5">
      <c r="A367" s="95" t="s">
        <v>58</v>
      </c>
      <c r="B367" s="95"/>
      <c r="C367" s="95"/>
      <c r="D367" s="95"/>
      <c r="E367" s="95"/>
      <c r="F367" s="32">
        <f>BZ360</f>
        <v>41</v>
      </c>
      <c r="BI367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</row>
    <row r="368" spans="1:83" ht="37.5">
      <c r="A368" s="95" t="s">
        <v>59</v>
      </c>
      <c r="B368" s="95"/>
      <c r="C368" s="95"/>
      <c r="D368" s="95"/>
      <c r="E368" s="95"/>
      <c r="F368" s="24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</row>
    <row r="369" spans="1:83" ht="37.5">
      <c r="A369" s="95" t="s">
        <v>60</v>
      </c>
      <c r="B369" s="95"/>
      <c r="C369" s="95"/>
      <c r="D369" s="95"/>
      <c r="E369" s="95"/>
      <c r="F369" s="24"/>
      <c r="BL369"/>
      <c r="BN369"/>
      <c r="BO369"/>
      <c r="BP369"/>
      <c r="BQ369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</row>
    <row r="370" spans="1:81" ht="18.75">
      <c r="A370" s="95" t="s">
        <v>61</v>
      </c>
      <c r="B370" s="95"/>
      <c r="C370" s="95"/>
      <c r="D370" s="95"/>
      <c r="E370" s="95"/>
      <c r="F370" s="32">
        <f>CA360</f>
        <v>0</v>
      </c>
      <c r="BL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</row>
    <row r="371" spans="1:85" ht="37.5">
      <c r="A371" s="95" t="s">
        <v>62</v>
      </c>
      <c r="B371" s="95"/>
      <c r="C371" s="95"/>
      <c r="D371" s="95"/>
      <c r="E371" s="95"/>
      <c r="F371" s="32" t="e">
        <f>F370/(F369/100)</f>
        <v>#DIV/0!</v>
      </c>
      <c r="BO371" s="33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61:81" ht="37.5">
      <c r="BI372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/>
      <c r="CC372"/>
    </row>
    <row r="373" spans="64:81" ht="37.5">
      <c r="BL373"/>
      <c r="BM373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/>
      <c r="CC373"/>
    </row>
    <row r="374" spans="64:81" ht="37.5">
      <c r="BL374"/>
      <c r="BM374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/>
      <c r="CC374"/>
    </row>
    <row r="375" spans="72:81" ht="12.75">
      <c r="BT375"/>
      <c r="BU375"/>
      <c r="BV375"/>
      <c r="BW375"/>
      <c r="BX375"/>
      <c r="BY375"/>
      <c r="BZ375"/>
      <c r="CA375"/>
      <c r="CB375"/>
      <c r="CC375"/>
    </row>
    <row r="376" spans="61:81" ht="37.5"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/>
      <c r="CC376"/>
    </row>
    <row r="377" spans="72:81" ht="12.75">
      <c r="BT377"/>
      <c r="BU377"/>
      <c r="BV377"/>
      <c r="BW377"/>
      <c r="BX377"/>
      <c r="BY377"/>
      <c r="BZ377"/>
      <c r="CA377"/>
      <c r="CB377"/>
      <c r="CC377"/>
    </row>
    <row r="378" spans="80:81" ht="12.75">
      <c r="CB378"/>
      <c r="CC378"/>
    </row>
    <row r="379" spans="80:81" ht="12.75">
      <c r="CB379"/>
      <c r="CC379"/>
    </row>
    <row r="380" spans="80:81" ht="12.75">
      <c r="CB380"/>
      <c r="CC380"/>
    </row>
    <row r="381" spans="80:81" ht="12.75">
      <c r="CB381"/>
      <c r="CC381"/>
    </row>
    <row r="382" spans="80:81" ht="12.75">
      <c r="CB382"/>
      <c r="CC382"/>
    </row>
  </sheetData>
  <sheetProtection password="CE88" sheet="1" objects="1" scenarios="1"/>
  <mergeCells count="2113">
    <mergeCell ref="A1:A8"/>
    <mergeCell ref="B1:D6"/>
    <mergeCell ref="E1:E2"/>
    <mergeCell ref="AY1:CA1"/>
    <mergeCell ref="E3:E6"/>
    <mergeCell ref="F3:F4"/>
    <mergeCell ref="BC3:BC6"/>
    <mergeCell ref="BD3:BD6"/>
    <mergeCell ref="BE3:BE6"/>
    <mergeCell ref="BF3:BF6"/>
    <mergeCell ref="CB1:CB8"/>
    <mergeCell ref="CC1:CC8"/>
    <mergeCell ref="AY2:AY6"/>
    <mergeCell ref="AZ2:AZ6"/>
    <mergeCell ref="BA2:BH2"/>
    <mergeCell ref="BI2:BS2"/>
    <mergeCell ref="BT2:BZ2"/>
    <mergeCell ref="CA2:CA8"/>
    <mergeCell ref="BA3:BA6"/>
    <mergeCell ref="BB3:BB6"/>
    <mergeCell ref="BG3:BG6"/>
    <mergeCell ref="BH3:BH6"/>
    <mergeCell ref="BI3:BI6"/>
    <mergeCell ref="BJ3:BJ6"/>
    <mergeCell ref="BK3:BK6"/>
    <mergeCell ref="BL3:BL6"/>
    <mergeCell ref="BM3:BM6"/>
    <mergeCell ref="BN3:BN6"/>
    <mergeCell ref="BO3:BO6"/>
    <mergeCell ref="BP3:BP6"/>
    <mergeCell ref="BQ3:BQ6"/>
    <mergeCell ref="BR3:BR6"/>
    <mergeCell ref="BS3:BS6"/>
    <mergeCell ref="BT3:BT6"/>
    <mergeCell ref="BU3:BU6"/>
    <mergeCell ref="BV3:BV6"/>
    <mergeCell ref="BW3:BW6"/>
    <mergeCell ref="BX3:BX6"/>
    <mergeCell ref="BY3:BY6"/>
    <mergeCell ref="BZ3:BZ6"/>
    <mergeCell ref="B7:B8"/>
    <mergeCell ref="C7:D8"/>
    <mergeCell ref="E7:G7"/>
    <mergeCell ref="H7:AX8"/>
    <mergeCell ref="F8:G8"/>
    <mergeCell ref="AY7:AZ8"/>
    <mergeCell ref="BA7:BH8"/>
    <mergeCell ref="BI7:BS8"/>
    <mergeCell ref="BT7:BZ8"/>
    <mergeCell ref="C9:D9"/>
    <mergeCell ref="F9:G9"/>
    <mergeCell ref="A10:A16"/>
    <mergeCell ref="B10:B16"/>
    <mergeCell ref="C10:D16"/>
    <mergeCell ref="E10:G10"/>
    <mergeCell ref="AY10:AY16"/>
    <mergeCell ref="AZ10:AZ16"/>
    <mergeCell ref="BA10:BA16"/>
    <mergeCell ref="BB10:BB16"/>
    <mergeCell ref="BC10:BC16"/>
    <mergeCell ref="BD10:BD16"/>
    <mergeCell ref="BE10:BE16"/>
    <mergeCell ref="BF10:BF16"/>
    <mergeCell ref="BG10:BG16"/>
    <mergeCell ref="BH10:BH16"/>
    <mergeCell ref="BI10:BI16"/>
    <mergeCell ref="BJ10:BJ16"/>
    <mergeCell ref="BK10:BK16"/>
    <mergeCell ref="BL10:BL16"/>
    <mergeCell ref="BM10:BM16"/>
    <mergeCell ref="BN10:BN16"/>
    <mergeCell ref="BO10:BO16"/>
    <mergeCell ref="BP10:BP16"/>
    <mergeCell ref="BQ10:BQ16"/>
    <mergeCell ref="BR10:BR16"/>
    <mergeCell ref="BX10:BX16"/>
    <mergeCell ref="BY10:BY16"/>
    <mergeCell ref="BZ10:BZ16"/>
    <mergeCell ref="BS10:BS16"/>
    <mergeCell ref="BT10:BT16"/>
    <mergeCell ref="BU10:BU16"/>
    <mergeCell ref="BV10:BV16"/>
    <mergeCell ref="CA10:CA16"/>
    <mergeCell ref="CB10:CB16"/>
    <mergeCell ref="CC10:CC16"/>
    <mergeCell ref="F11:G11"/>
    <mergeCell ref="F12:G12"/>
    <mergeCell ref="F13:G13"/>
    <mergeCell ref="F14:G14"/>
    <mergeCell ref="F15:G15"/>
    <mergeCell ref="F16:G16"/>
    <mergeCell ref="BW10:BW16"/>
    <mergeCell ref="A17:A23"/>
    <mergeCell ref="B17:B23"/>
    <mergeCell ref="C17:D23"/>
    <mergeCell ref="E17:G17"/>
    <mergeCell ref="AY17:AY23"/>
    <mergeCell ref="AZ17:AZ23"/>
    <mergeCell ref="BA17:BA23"/>
    <mergeCell ref="BB17:BB23"/>
    <mergeCell ref="BC17:BC23"/>
    <mergeCell ref="BD17:BD23"/>
    <mergeCell ref="BE17:BE23"/>
    <mergeCell ref="BF17:BF23"/>
    <mergeCell ref="BG17:BG23"/>
    <mergeCell ref="BH17:BH23"/>
    <mergeCell ref="BI17:BI23"/>
    <mergeCell ref="BJ17:BJ23"/>
    <mergeCell ref="BK17:BK23"/>
    <mergeCell ref="BL17:BL23"/>
    <mergeCell ref="BM17:BM23"/>
    <mergeCell ref="BN17:BN23"/>
    <mergeCell ref="BO17:BO23"/>
    <mergeCell ref="BP17:BP23"/>
    <mergeCell ref="BQ17:BQ23"/>
    <mergeCell ref="BR17:BR23"/>
    <mergeCell ref="BX17:BX23"/>
    <mergeCell ref="BY17:BY23"/>
    <mergeCell ref="BZ17:BZ23"/>
    <mergeCell ref="BS17:BS23"/>
    <mergeCell ref="BT17:BT23"/>
    <mergeCell ref="BU17:BU23"/>
    <mergeCell ref="BV17:BV23"/>
    <mergeCell ref="CA17:CA23"/>
    <mergeCell ref="CB17:CB23"/>
    <mergeCell ref="CC17:CC23"/>
    <mergeCell ref="F18:G18"/>
    <mergeCell ref="F19:G19"/>
    <mergeCell ref="F20:G20"/>
    <mergeCell ref="F21:G21"/>
    <mergeCell ref="F22:G22"/>
    <mergeCell ref="F23:G23"/>
    <mergeCell ref="BW17:BW23"/>
    <mergeCell ref="A24:A30"/>
    <mergeCell ref="B24:B30"/>
    <mergeCell ref="C24:D30"/>
    <mergeCell ref="E24:G24"/>
    <mergeCell ref="AY24:AY30"/>
    <mergeCell ref="AZ24:AZ30"/>
    <mergeCell ref="BA24:BA30"/>
    <mergeCell ref="BB24:BB30"/>
    <mergeCell ref="BC24:BC30"/>
    <mergeCell ref="BD24:BD30"/>
    <mergeCell ref="BE24:BE30"/>
    <mergeCell ref="BF24:BF30"/>
    <mergeCell ref="BG24:BG30"/>
    <mergeCell ref="BH24:BH30"/>
    <mergeCell ref="BI24:BI30"/>
    <mergeCell ref="BJ24:BJ30"/>
    <mergeCell ref="BK24:BK30"/>
    <mergeCell ref="BL24:BL30"/>
    <mergeCell ref="BM24:BM30"/>
    <mergeCell ref="BN24:BN30"/>
    <mergeCell ref="BO24:BO30"/>
    <mergeCell ref="BP24:BP30"/>
    <mergeCell ref="BQ24:BQ30"/>
    <mergeCell ref="BR24:BR30"/>
    <mergeCell ref="BX24:BX30"/>
    <mergeCell ref="BY24:BY30"/>
    <mergeCell ref="BZ24:BZ30"/>
    <mergeCell ref="BS24:BS30"/>
    <mergeCell ref="BT24:BT30"/>
    <mergeCell ref="BU24:BU30"/>
    <mergeCell ref="BV24:BV30"/>
    <mergeCell ref="CA24:CA30"/>
    <mergeCell ref="CB24:CB30"/>
    <mergeCell ref="CC24:CC30"/>
    <mergeCell ref="F25:G25"/>
    <mergeCell ref="F26:G26"/>
    <mergeCell ref="F27:G27"/>
    <mergeCell ref="F28:G28"/>
    <mergeCell ref="F29:G29"/>
    <mergeCell ref="F30:G30"/>
    <mergeCell ref="BW24:BW30"/>
    <mergeCell ref="A31:A37"/>
    <mergeCell ref="B31:B37"/>
    <mergeCell ref="C31:D37"/>
    <mergeCell ref="E31:G31"/>
    <mergeCell ref="AY31:AY37"/>
    <mergeCell ref="AZ31:AZ37"/>
    <mergeCell ref="BA31:BA37"/>
    <mergeCell ref="BB31:BB37"/>
    <mergeCell ref="BC31:BC37"/>
    <mergeCell ref="BD31:BD37"/>
    <mergeCell ref="BE31:BE37"/>
    <mergeCell ref="BF31:BF37"/>
    <mergeCell ref="BG31:BG37"/>
    <mergeCell ref="BH31:BH37"/>
    <mergeCell ref="BI31:BI37"/>
    <mergeCell ref="BJ31:BJ37"/>
    <mergeCell ref="BK31:BK37"/>
    <mergeCell ref="BL31:BL37"/>
    <mergeCell ref="BM31:BM37"/>
    <mergeCell ref="BN31:BN37"/>
    <mergeCell ref="BO31:BO37"/>
    <mergeCell ref="BP31:BP37"/>
    <mergeCell ref="BQ31:BQ37"/>
    <mergeCell ref="BR31:BR37"/>
    <mergeCell ref="BX31:BX37"/>
    <mergeCell ref="BY31:BY37"/>
    <mergeCell ref="BZ31:BZ37"/>
    <mergeCell ref="BS31:BS37"/>
    <mergeCell ref="BT31:BT37"/>
    <mergeCell ref="BU31:BU37"/>
    <mergeCell ref="BV31:BV37"/>
    <mergeCell ref="CA31:CA37"/>
    <mergeCell ref="CB31:CB37"/>
    <mergeCell ref="CC31:CC37"/>
    <mergeCell ref="F32:G32"/>
    <mergeCell ref="F33:G33"/>
    <mergeCell ref="F34:G34"/>
    <mergeCell ref="F35:G35"/>
    <mergeCell ref="F36:G36"/>
    <mergeCell ref="F37:G37"/>
    <mergeCell ref="BW31:BW37"/>
    <mergeCell ref="A38:A44"/>
    <mergeCell ref="B38:B44"/>
    <mergeCell ref="C38:D44"/>
    <mergeCell ref="E38:G38"/>
    <mergeCell ref="AY38:AY44"/>
    <mergeCell ref="AZ38:AZ44"/>
    <mergeCell ref="BA38:BA44"/>
    <mergeCell ref="BB38:BB44"/>
    <mergeCell ref="BC38:BC44"/>
    <mergeCell ref="BD38:BD44"/>
    <mergeCell ref="BE38:BE44"/>
    <mergeCell ref="BF38:BF44"/>
    <mergeCell ref="BG38:BG44"/>
    <mergeCell ref="BH38:BH44"/>
    <mergeCell ref="BI38:BI44"/>
    <mergeCell ref="BJ38:BJ44"/>
    <mergeCell ref="BK38:BK44"/>
    <mergeCell ref="BL38:BL44"/>
    <mergeCell ref="BM38:BM44"/>
    <mergeCell ref="BN38:BN44"/>
    <mergeCell ref="BO38:BO44"/>
    <mergeCell ref="BP38:BP44"/>
    <mergeCell ref="BQ38:BQ44"/>
    <mergeCell ref="BR38:BR44"/>
    <mergeCell ref="BX38:BX44"/>
    <mergeCell ref="BY38:BY44"/>
    <mergeCell ref="BZ38:BZ44"/>
    <mergeCell ref="BS38:BS44"/>
    <mergeCell ref="BT38:BT44"/>
    <mergeCell ref="BU38:BU44"/>
    <mergeCell ref="BV38:BV44"/>
    <mergeCell ref="CA38:CA44"/>
    <mergeCell ref="CB38:CB44"/>
    <mergeCell ref="CC38:CC44"/>
    <mergeCell ref="F39:G39"/>
    <mergeCell ref="F40:G40"/>
    <mergeCell ref="F41:G41"/>
    <mergeCell ref="F42:G42"/>
    <mergeCell ref="F43:G43"/>
    <mergeCell ref="F44:G44"/>
    <mergeCell ref="BW38:BW44"/>
    <mergeCell ref="A45:A51"/>
    <mergeCell ref="B45:B51"/>
    <mergeCell ref="C45:D51"/>
    <mergeCell ref="E45:G45"/>
    <mergeCell ref="AY45:AY51"/>
    <mergeCell ref="AZ45:AZ51"/>
    <mergeCell ref="BA45:BA51"/>
    <mergeCell ref="BB45:BB51"/>
    <mergeCell ref="BC45:BC51"/>
    <mergeCell ref="BD45:BD51"/>
    <mergeCell ref="BE45:BE51"/>
    <mergeCell ref="BF45:BF51"/>
    <mergeCell ref="BG45:BG51"/>
    <mergeCell ref="BH45:BH51"/>
    <mergeCell ref="BI45:BI51"/>
    <mergeCell ref="BJ45:BJ51"/>
    <mergeCell ref="BK45:BK51"/>
    <mergeCell ref="BL45:BL51"/>
    <mergeCell ref="BM45:BM51"/>
    <mergeCell ref="BN45:BN51"/>
    <mergeCell ref="BO45:BO51"/>
    <mergeCell ref="BP45:BP51"/>
    <mergeCell ref="BQ45:BQ51"/>
    <mergeCell ref="BR45:BR51"/>
    <mergeCell ref="BX45:BX51"/>
    <mergeCell ref="BY45:BY51"/>
    <mergeCell ref="BZ45:BZ51"/>
    <mergeCell ref="BS45:BS51"/>
    <mergeCell ref="BT45:BT51"/>
    <mergeCell ref="BU45:BU51"/>
    <mergeCell ref="BV45:BV51"/>
    <mergeCell ref="CA45:CA51"/>
    <mergeCell ref="CB45:CB51"/>
    <mergeCell ref="CC45:CC51"/>
    <mergeCell ref="F46:G46"/>
    <mergeCell ref="F47:G47"/>
    <mergeCell ref="F48:G48"/>
    <mergeCell ref="F49:G49"/>
    <mergeCell ref="F50:G50"/>
    <mergeCell ref="F51:G51"/>
    <mergeCell ref="BW45:BW51"/>
    <mergeCell ref="A52:A58"/>
    <mergeCell ref="B52:B58"/>
    <mergeCell ref="C52:D58"/>
    <mergeCell ref="E52:G52"/>
    <mergeCell ref="AY52:AY58"/>
    <mergeCell ref="AZ52:AZ58"/>
    <mergeCell ref="BA52:BA58"/>
    <mergeCell ref="BB52:BB58"/>
    <mergeCell ref="BC52:BC58"/>
    <mergeCell ref="BD52:BD58"/>
    <mergeCell ref="BE52:BE58"/>
    <mergeCell ref="BF52:BF58"/>
    <mergeCell ref="BG52:BG58"/>
    <mergeCell ref="BH52:BH58"/>
    <mergeCell ref="BI52:BI58"/>
    <mergeCell ref="BJ52:BJ58"/>
    <mergeCell ref="BK52:BK58"/>
    <mergeCell ref="BL52:BL58"/>
    <mergeCell ref="BM52:BM58"/>
    <mergeCell ref="BN52:BN58"/>
    <mergeCell ref="BO52:BO58"/>
    <mergeCell ref="BP52:BP58"/>
    <mergeCell ref="BQ52:BQ58"/>
    <mergeCell ref="BR52:BR58"/>
    <mergeCell ref="BX52:BX58"/>
    <mergeCell ref="BY52:BY58"/>
    <mergeCell ref="BZ52:BZ58"/>
    <mergeCell ref="BS52:BS58"/>
    <mergeCell ref="BT52:BT58"/>
    <mergeCell ref="BU52:BU58"/>
    <mergeCell ref="BV52:BV58"/>
    <mergeCell ref="CA52:CA58"/>
    <mergeCell ref="CB52:CB58"/>
    <mergeCell ref="CC52:CC58"/>
    <mergeCell ref="F53:G53"/>
    <mergeCell ref="F54:G54"/>
    <mergeCell ref="F55:G55"/>
    <mergeCell ref="F56:G56"/>
    <mergeCell ref="F57:G57"/>
    <mergeCell ref="F58:G58"/>
    <mergeCell ref="BW52:BW58"/>
    <mergeCell ref="A59:A65"/>
    <mergeCell ref="B59:B65"/>
    <mergeCell ref="C59:D65"/>
    <mergeCell ref="E59:G59"/>
    <mergeCell ref="AY59:AY65"/>
    <mergeCell ref="AZ59:AZ65"/>
    <mergeCell ref="BA59:BA65"/>
    <mergeCell ref="BB59:BB65"/>
    <mergeCell ref="BC59:BC65"/>
    <mergeCell ref="BD59:BD65"/>
    <mergeCell ref="BE59:BE65"/>
    <mergeCell ref="BF59:BF65"/>
    <mergeCell ref="BG59:BG65"/>
    <mergeCell ref="BH59:BH65"/>
    <mergeCell ref="BI59:BI65"/>
    <mergeCell ref="BJ59:BJ65"/>
    <mergeCell ref="BK59:BK65"/>
    <mergeCell ref="BL59:BL65"/>
    <mergeCell ref="BM59:BM65"/>
    <mergeCell ref="BN59:BN65"/>
    <mergeCell ref="BO59:BO65"/>
    <mergeCell ref="BP59:BP65"/>
    <mergeCell ref="BQ59:BQ65"/>
    <mergeCell ref="BR59:BR65"/>
    <mergeCell ref="BX59:BX65"/>
    <mergeCell ref="BY59:BY65"/>
    <mergeCell ref="BZ59:BZ65"/>
    <mergeCell ref="BS59:BS65"/>
    <mergeCell ref="BT59:BT65"/>
    <mergeCell ref="BU59:BU65"/>
    <mergeCell ref="BV59:BV65"/>
    <mergeCell ref="CA59:CA65"/>
    <mergeCell ref="CB59:CB65"/>
    <mergeCell ref="CC59:CC65"/>
    <mergeCell ref="F60:G60"/>
    <mergeCell ref="F61:G61"/>
    <mergeCell ref="F62:G62"/>
    <mergeCell ref="F63:G63"/>
    <mergeCell ref="F64:G64"/>
    <mergeCell ref="F65:G65"/>
    <mergeCell ref="BW59:BW65"/>
    <mergeCell ref="A66:A72"/>
    <mergeCell ref="B66:B72"/>
    <mergeCell ref="C66:D72"/>
    <mergeCell ref="E66:G66"/>
    <mergeCell ref="AY66:AY72"/>
    <mergeCell ref="AZ66:AZ72"/>
    <mergeCell ref="BA66:BA72"/>
    <mergeCell ref="BB66:BB72"/>
    <mergeCell ref="BC66:BC72"/>
    <mergeCell ref="BD66:BD72"/>
    <mergeCell ref="BE66:BE72"/>
    <mergeCell ref="BF66:BF72"/>
    <mergeCell ref="BG66:BG72"/>
    <mergeCell ref="BH66:BH72"/>
    <mergeCell ref="BI66:BI72"/>
    <mergeCell ref="BJ66:BJ72"/>
    <mergeCell ref="BK66:BK72"/>
    <mergeCell ref="BL66:BL72"/>
    <mergeCell ref="BM66:BM72"/>
    <mergeCell ref="BN66:BN72"/>
    <mergeCell ref="BO66:BO72"/>
    <mergeCell ref="BP66:BP72"/>
    <mergeCell ref="BQ66:BQ72"/>
    <mergeCell ref="BR66:BR72"/>
    <mergeCell ref="BX66:BX72"/>
    <mergeCell ref="BY66:BY72"/>
    <mergeCell ref="BZ66:BZ72"/>
    <mergeCell ref="BS66:BS72"/>
    <mergeCell ref="BT66:BT72"/>
    <mergeCell ref="BU66:BU72"/>
    <mergeCell ref="BV66:BV72"/>
    <mergeCell ref="CA66:CA72"/>
    <mergeCell ref="CB66:CB72"/>
    <mergeCell ref="CC66:CC72"/>
    <mergeCell ref="F67:G67"/>
    <mergeCell ref="F68:G68"/>
    <mergeCell ref="F69:G69"/>
    <mergeCell ref="F70:G70"/>
    <mergeCell ref="F71:G71"/>
    <mergeCell ref="F72:G72"/>
    <mergeCell ref="BW66:BW72"/>
    <mergeCell ref="A73:A79"/>
    <mergeCell ref="B73:B79"/>
    <mergeCell ref="C73:D79"/>
    <mergeCell ref="E73:G73"/>
    <mergeCell ref="AY73:AY79"/>
    <mergeCell ref="AZ73:AZ79"/>
    <mergeCell ref="BA73:BA79"/>
    <mergeCell ref="BB73:BB79"/>
    <mergeCell ref="BC73:BC79"/>
    <mergeCell ref="BD73:BD79"/>
    <mergeCell ref="BE73:BE79"/>
    <mergeCell ref="BF73:BF79"/>
    <mergeCell ref="BG73:BG79"/>
    <mergeCell ref="BH73:BH79"/>
    <mergeCell ref="BI73:BI79"/>
    <mergeCell ref="BJ73:BJ79"/>
    <mergeCell ref="BK73:BK79"/>
    <mergeCell ref="BL73:BL79"/>
    <mergeCell ref="BM73:BM79"/>
    <mergeCell ref="BN73:BN79"/>
    <mergeCell ref="BO73:BO79"/>
    <mergeCell ref="BP73:BP79"/>
    <mergeCell ref="BQ73:BQ79"/>
    <mergeCell ref="BR73:BR79"/>
    <mergeCell ref="BX73:BX79"/>
    <mergeCell ref="BY73:BY79"/>
    <mergeCell ref="BZ73:BZ79"/>
    <mergeCell ref="BS73:BS79"/>
    <mergeCell ref="BT73:BT79"/>
    <mergeCell ref="BU73:BU79"/>
    <mergeCell ref="BV73:BV79"/>
    <mergeCell ref="CA73:CA79"/>
    <mergeCell ref="CB73:CB79"/>
    <mergeCell ref="CC73:CC79"/>
    <mergeCell ref="F74:G74"/>
    <mergeCell ref="F75:G75"/>
    <mergeCell ref="F76:G76"/>
    <mergeCell ref="F77:G77"/>
    <mergeCell ref="F78:G78"/>
    <mergeCell ref="F79:G79"/>
    <mergeCell ref="BW73:BW79"/>
    <mergeCell ref="A80:A86"/>
    <mergeCell ref="B80:B86"/>
    <mergeCell ref="C80:D86"/>
    <mergeCell ref="E80:G80"/>
    <mergeCell ref="AY80:AY86"/>
    <mergeCell ref="AZ80:AZ86"/>
    <mergeCell ref="BA80:BA86"/>
    <mergeCell ref="BB80:BB86"/>
    <mergeCell ref="BC80:BC86"/>
    <mergeCell ref="BD80:BD86"/>
    <mergeCell ref="BE80:BE86"/>
    <mergeCell ref="BF80:BF86"/>
    <mergeCell ref="BG80:BG86"/>
    <mergeCell ref="BH80:BH86"/>
    <mergeCell ref="BI80:BI86"/>
    <mergeCell ref="BJ80:BJ86"/>
    <mergeCell ref="BK80:BK86"/>
    <mergeCell ref="BL80:BL86"/>
    <mergeCell ref="BM80:BM86"/>
    <mergeCell ref="BN80:BN86"/>
    <mergeCell ref="BO80:BO86"/>
    <mergeCell ref="BP80:BP86"/>
    <mergeCell ref="BQ80:BQ86"/>
    <mergeCell ref="BR80:BR86"/>
    <mergeCell ref="BX80:BX86"/>
    <mergeCell ref="BY80:BY86"/>
    <mergeCell ref="BZ80:BZ86"/>
    <mergeCell ref="BS80:BS86"/>
    <mergeCell ref="BT80:BT86"/>
    <mergeCell ref="BU80:BU86"/>
    <mergeCell ref="BV80:BV86"/>
    <mergeCell ref="CA80:CA86"/>
    <mergeCell ref="CB80:CB86"/>
    <mergeCell ref="CC80:CC86"/>
    <mergeCell ref="F81:G81"/>
    <mergeCell ref="F82:G82"/>
    <mergeCell ref="F83:G83"/>
    <mergeCell ref="F84:G84"/>
    <mergeCell ref="F85:G85"/>
    <mergeCell ref="F86:G86"/>
    <mergeCell ref="BW80:BW86"/>
    <mergeCell ref="A87:A93"/>
    <mergeCell ref="B87:B93"/>
    <mergeCell ref="C87:D93"/>
    <mergeCell ref="E87:G87"/>
    <mergeCell ref="AY87:AY93"/>
    <mergeCell ref="AZ87:AZ93"/>
    <mergeCell ref="BA87:BA93"/>
    <mergeCell ref="BB87:BB93"/>
    <mergeCell ref="BC87:BC93"/>
    <mergeCell ref="BD87:BD93"/>
    <mergeCell ref="BE87:BE93"/>
    <mergeCell ref="BF87:BF93"/>
    <mergeCell ref="BG87:BG93"/>
    <mergeCell ref="BH87:BH93"/>
    <mergeCell ref="BI87:BI93"/>
    <mergeCell ref="BJ87:BJ93"/>
    <mergeCell ref="BK87:BK93"/>
    <mergeCell ref="BL87:BL93"/>
    <mergeCell ref="BM87:BM93"/>
    <mergeCell ref="BN87:BN93"/>
    <mergeCell ref="BO87:BO93"/>
    <mergeCell ref="BP87:BP93"/>
    <mergeCell ref="BQ87:BQ93"/>
    <mergeCell ref="BR87:BR93"/>
    <mergeCell ref="BX87:BX93"/>
    <mergeCell ref="BY87:BY93"/>
    <mergeCell ref="BZ87:BZ93"/>
    <mergeCell ref="BS87:BS93"/>
    <mergeCell ref="BT87:BT93"/>
    <mergeCell ref="BU87:BU93"/>
    <mergeCell ref="BV87:BV93"/>
    <mergeCell ref="CA87:CA93"/>
    <mergeCell ref="CB87:CB93"/>
    <mergeCell ref="CC87:CC93"/>
    <mergeCell ref="F88:G88"/>
    <mergeCell ref="F89:G89"/>
    <mergeCell ref="F90:G90"/>
    <mergeCell ref="F91:G91"/>
    <mergeCell ref="F92:G92"/>
    <mergeCell ref="F93:G93"/>
    <mergeCell ref="BW87:BW93"/>
    <mergeCell ref="A94:A100"/>
    <mergeCell ref="B94:B100"/>
    <mergeCell ref="C94:D100"/>
    <mergeCell ref="E94:G94"/>
    <mergeCell ref="AY94:AY100"/>
    <mergeCell ref="AZ94:AZ100"/>
    <mergeCell ref="BA94:BA100"/>
    <mergeCell ref="BB94:BB100"/>
    <mergeCell ref="BC94:BC100"/>
    <mergeCell ref="BD94:BD100"/>
    <mergeCell ref="BE94:BE100"/>
    <mergeCell ref="BF94:BF100"/>
    <mergeCell ref="BG94:BG100"/>
    <mergeCell ref="BH94:BH100"/>
    <mergeCell ref="BI94:BI100"/>
    <mergeCell ref="BJ94:BJ100"/>
    <mergeCell ref="BK94:BK100"/>
    <mergeCell ref="BL94:BL100"/>
    <mergeCell ref="BM94:BM100"/>
    <mergeCell ref="BN94:BN100"/>
    <mergeCell ref="BO94:BO100"/>
    <mergeCell ref="BP94:BP100"/>
    <mergeCell ref="BQ94:BQ100"/>
    <mergeCell ref="BR94:BR100"/>
    <mergeCell ref="BX94:BX100"/>
    <mergeCell ref="BY94:BY100"/>
    <mergeCell ref="BZ94:BZ100"/>
    <mergeCell ref="BS94:BS100"/>
    <mergeCell ref="BT94:BT100"/>
    <mergeCell ref="BU94:BU100"/>
    <mergeCell ref="BV94:BV100"/>
    <mergeCell ref="CA94:CA100"/>
    <mergeCell ref="CB94:CB100"/>
    <mergeCell ref="CC94:CC100"/>
    <mergeCell ref="F95:G95"/>
    <mergeCell ref="F96:G96"/>
    <mergeCell ref="F97:G97"/>
    <mergeCell ref="F98:G98"/>
    <mergeCell ref="F99:G99"/>
    <mergeCell ref="F100:G100"/>
    <mergeCell ref="BW94:BW100"/>
    <mergeCell ref="A101:A107"/>
    <mergeCell ref="B101:B107"/>
    <mergeCell ref="C101:D107"/>
    <mergeCell ref="E101:G101"/>
    <mergeCell ref="AY101:AY107"/>
    <mergeCell ref="AZ101:AZ107"/>
    <mergeCell ref="BA101:BA107"/>
    <mergeCell ref="BB101:BB107"/>
    <mergeCell ref="BC101:BC107"/>
    <mergeCell ref="BD101:BD107"/>
    <mergeCell ref="BE101:BE107"/>
    <mergeCell ref="BF101:BF107"/>
    <mergeCell ref="BG101:BG107"/>
    <mergeCell ref="BH101:BH107"/>
    <mergeCell ref="BI101:BI107"/>
    <mergeCell ref="BJ101:BJ107"/>
    <mergeCell ref="BK101:BK107"/>
    <mergeCell ref="BL101:BL107"/>
    <mergeCell ref="BM101:BM107"/>
    <mergeCell ref="BN101:BN107"/>
    <mergeCell ref="BO101:BO107"/>
    <mergeCell ref="BP101:BP107"/>
    <mergeCell ref="BQ101:BQ107"/>
    <mergeCell ref="BR101:BR107"/>
    <mergeCell ref="BX101:BX107"/>
    <mergeCell ref="BY101:BY107"/>
    <mergeCell ref="BZ101:BZ107"/>
    <mergeCell ref="BS101:BS107"/>
    <mergeCell ref="BT101:BT107"/>
    <mergeCell ref="BU101:BU107"/>
    <mergeCell ref="BV101:BV107"/>
    <mergeCell ref="CA101:CA107"/>
    <mergeCell ref="CB101:CB107"/>
    <mergeCell ref="CC101:CC107"/>
    <mergeCell ref="F102:G102"/>
    <mergeCell ref="F103:G103"/>
    <mergeCell ref="F104:G104"/>
    <mergeCell ref="F105:G105"/>
    <mergeCell ref="F106:G106"/>
    <mergeCell ref="F107:G107"/>
    <mergeCell ref="BW101:BW107"/>
    <mergeCell ref="A108:A114"/>
    <mergeCell ref="B108:B114"/>
    <mergeCell ref="C108:D114"/>
    <mergeCell ref="E108:G108"/>
    <mergeCell ref="AY108:AY114"/>
    <mergeCell ref="AZ108:AZ114"/>
    <mergeCell ref="BA108:BA114"/>
    <mergeCell ref="BB108:BB114"/>
    <mergeCell ref="BC108:BC114"/>
    <mergeCell ref="BD108:BD114"/>
    <mergeCell ref="BE108:BE114"/>
    <mergeCell ref="BF108:BF114"/>
    <mergeCell ref="BG108:BG114"/>
    <mergeCell ref="BH108:BH114"/>
    <mergeCell ref="BI108:BI114"/>
    <mergeCell ref="BJ108:BJ114"/>
    <mergeCell ref="BK108:BK114"/>
    <mergeCell ref="BL108:BL114"/>
    <mergeCell ref="BM108:BM114"/>
    <mergeCell ref="BN108:BN114"/>
    <mergeCell ref="BO108:BO114"/>
    <mergeCell ref="BP108:BP114"/>
    <mergeCell ref="BQ108:BQ114"/>
    <mergeCell ref="BR108:BR114"/>
    <mergeCell ref="BX108:BX114"/>
    <mergeCell ref="BY108:BY114"/>
    <mergeCell ref="BZ108:BZ114"/>
    <mergeCell ref="BS108:BS114"/>
    <mergeCell ref="BT108:BT114"/>
    <mergeCell ref="BU108:BU114"/>
    <mergeCell ref="BV108:BV114"/>
    <mergeCell ref="CA108:CA114"/>
    <mergeCell ref="CB108:CB114"/>
    <mergeCell ref="CC108:CC114"/>
    <mergeCell ref="F109:G109"/>
    <mergeCell ref="F110:G110"/>
    <mergeCell ref="F111:G111"/>
    <mergeCell ref="F112:G112"/>
    <mergeCell ref="F113:G113"/>
    <mergeCell ref="F114:G114"/>
    <mergeCell ref="BW108:BW114"/>
    <mergeCell ref="A115:A121"/>
    <mergeCell ref="B115:B121"/>
    <mergeCell ref="C115:D121"/>
    <mergeCell ref="E115:G115"/>
    <mergeCell ref="AY115:AY121"/>
    <mergeCell ref="AZ115:AZ121"/>
    <mergeCell ref="BA115:BA121"/>
    <mergeCell ref="BB115:BB121"/>
    <mergeCell ref="BC115:BC121"/>
    <mergeCell ref="BD115:BD121"/>
    <mergeCell ref="BE115:BE121"/>
    <mergeCell ref="BF115:BF121"/>
    <mergeCell ref="BG115:BG121"/>
    <mergeCell ref="BH115:BH121"/>
    <mergeCell ref="BI115:BI121"/>
    <mergeCell ref="BJ115:BJ121"/>
    <mergeCell ref="BK115:BK121"/>
    <mergeCell ref="BL115:BL121"/>
    <mergeCell ref="BM115:BM121"/>
    <mergeCell ref="BN115:BN121"/>
    <mergeCell ref="BO115:BO121"/>
    <mergeCell ref="BP115:BP121"/>
    <mergeCell ref="BQ115:BQ121"/>
    <mergeCell ref="BR115:BR121"/>
    <mergeCell ref="BX115:BX121"/>
    <mergeCell ref="BY115:BY121"/>
    <mergeCell ref="BZ115:BZ121"/>
    <mergeCell ref="BS115:BS121"/>
    <mergeCell ref="BT115:BT121"/>
    <mergeCell ref="BU115:BU121"/>
    <mergeCell ref="BV115:BV121"/>
    <mergeCell ref="CA115:CA121"/>
    <mergeCell ref="CB115:CB121"/>
    <mergeCell ref="CC115:CC121"/>
    <mergeCell ref="F116:G116"/>
    <mergeCell ref="F117:G117"/>
    <mergeCell ref="F118:G118"/>
    <mergeCell ref="F119:G119"/>
    <mergeCell ref="F120:G120"/>
    <mergeCell ref="F121:G121"/>
    <mergeCell ref="BW115:BW121"/>
    <mergeCell ref="A122:A128"/>
    <mergeCell ref="B122:B128"/>
    <mergeCell ref="C122:D128"/>
    <mergeCell ref="E122:G122"/>
    <mergeCell ref="AY122:AY128"/>
    <mergeCell ref="AZ122:AZ128"/>
    <mergeCell ref="BA122:BA128"/>
    <mergeCell ref="BB122:BB128"/>
    <mergeCell ref="BC122:BC128"/>
    <mergeCell ref="BD122:BD128"/>
    <mergeCell ref="BE122:BE128"/>
    <mergeCell ref="BF122:BF128"/>
    <mergeCell ref="BG122:BG128"/>
    <mergeCell ref="BH122:BH128"/>
    <mergeCell ref="BI122:BI128"/>
    <mergeCell ref="BJ122:BJ128"/>
    <mergeCell ref="BK122:BK128"/>
    <mergeCell ref="BL122:BL128"/>
    <mergeCell ref="BM122:BM128"/>
    <mergeCell ref="BN122:BN128"/>
    <mergeCell ref="BO122:BO128"/>
    <mergeCell ref="BP122:BP128"/>
    <mergeCell ref="BQ122:BQ128"/>
    <mergeCell ref="BR122:BR128"/>
    <mergeCell ref="BX122:BX128"/>
    <mergeCell ref="BY122:BY128"/>
    <mergeCell ref="BZ122:BZ128"/>
    <mergeCell ref="BS122:BS128"/>
    <mergeCell ref="BT122:BT128"/>
    <mergeCell ref="BU122:BU128"/>
    <mergeCell ref="BV122:BV128"/>
    <mergeCell ref="CA122:CA128"/>
    <mergeCell ref="CB122:CB128"/>
    <mergeCell ref="CC122:CC128"/>
    <mergeCell ref="F123:G123"/>
    <mergeCell ref="F124:G124"/>
    <mergeCell ref="F125:G125"/>
    <mergeCell ref="F126:G126"/>
    <mergeCell ref="F127:G127"/>
    <mergeCell ref="F128:G128"/>
    <mergeCell ref="BW122:BW128"/>
    <mergeCell ref="A129:A135"/>
    <mergeCell ref="B129:B135"/>
    <mergeCell ref="C129:D135"/>
    <mergeCell ref="E129:G129"/>
    <mergeCell ref="AY129:AY135"/>
    <mergeCell ref="AZ129:AZ135"/>
    <mergeCell ref="BA129:BA135"/>
    <mergeCell ref="BB129:BB135"/>
    <mergeCell ref="BC129:BC135"/>
    <mergeCell ref="BD129:BD135"/>
    <mergeCell ref="BE129:BE135"/>
    <mergeCell ref="BF129:BF135"/>
    <mergeCell ref="BG129:BG135"/>
    <mergeCell ref="BH129:BH135"/>
    <mergeCell ref="BI129:BI135"/>
    <mergeCell ref="BJ129:BJ135"/>
    <mergeCell ref="BK129:BK135"/>
    <mergeCell ref="BL129:BL135"/>
    <mergeCell ref="BM129:BM135"/>
    <mergeCell ref="BN129:BN135"/>
    <mergeCell ref="BO129:BO135"/>
    <mergeCell ref="BP129:BP135"/>
    <mergeCell ref="BQ129:BQ135"/>
    <mergeCell ref="BR129:BR135"/>
    <mergeCell ref="BX129:BX135"/>
    <mergeCell ref="BY129:BY135"/>
    <mergeCell ref="BZ129:BZ135"/>
    <mergeCell ref="BS129:BS135"/>
    <mergeCell ref="BT129:BT135"/>
    <mergeCell ref="BU129:BU135"/>
    <mergeCell ref="BV129:BV135"/>
    <mergeCell ref="CA129:CA135"/>
    <mergeCell ref="CB129:CB135"/>
    <mergeCell ref="CC129:CC135"/>
    <mergeCell ref="F130:G130"/>
    <mergeCell ref="F131:G131"/>
    <mergeCell ref="F132:G132"/>
    <mergeCell ref="F133:G133"/>
    <mergeCell ref="F134:G134"/>
    <mergeCell ref="F135:G135"/>
    <mergeCell ref="BW129:BW135"/>
    <mergeCell ref="A136:A142"/>
    <mergeCell ref="B136:B142"/>
    <mergeCell ref="C136:D142"/>
    <mergeCell ref="E136:G136"/>
    <mergeCell ref="AY136:AY142"/>
    <mergeCell ref="AZ136:AZ142"/>
    <mergeCell ref="BA136:BA142"/>
    <mergeCell ref="BB136:BB142"/>
    <mergeCell ref="BC136:BC142"/>
    <mergeCell ref="BD136:BD142"/>
    <mergeCell ref="BE136:BE142"/>
    <mergeCell ref="BF136:BF142"/>
    <mergeCell ref="BG136:BG142"/>
    <mergeCell ref="BH136:BH142"/>
    <mergeCell ref="BI136:BI142"/>
    <mergeCell ref="BJ136:BJ142"/>
    <mergeCell ref="BK136:BK142"/>
    <mergeCell ref="BL136:BL142"/>
    <mergeCell ref="BM136:BM142"/>
    <mergeCell ref="BN136:BN142"/>
    <mergeCell ref="BO136:BO142"/>
    <mergeCell ref="BP136:BP142"/>
    <mergeCell ref="BQ136:BQ142"/>
    <mergeCell ref="BR136:BR142"/>
    <mergeCell ref="BX136:BX142"/>
    <mergeCell ref="BY136:BY142"/>
    <mergeCell ref="BZ136:BZ142"/>
    <mergeCell ref="BS136:BS142"/>
    <mergeCell ref="BT136:BT142"/>
    <mergeCell ref="BU136:BU142"/>
    <mergeCell ref="BV136:BV142"/>
    <mergeCell ref="CA136:CA142"/>
    <mergeCell ref="CB136:CB142"/>
    <mergeCell ref="CC136:CC142"/>
    <mergeCell ref="F137:G137"/>
    <mergeCell ref="F138:G138"/>
    <mergeCell ref="F139:G139"/>
    <mergeCell ref="F140:G140"/>
    <mergeCell ref="F141:G141"/>
    <mergeCell ref="F142:G142"/>
    <mergeCell ref="BW136:BW142"/>
    <mergeCell ref="A143:A149"/>
    <mergeCell ref="B143:B149"/>
    <mergeCell ref="C143:D149"/>
    <mergeCell ref="E143:G143"/>
    <mergeCell ref="AY143:AY149"/>
    <mergeCell ref="AZ143:AZ149"/>
    <mergeCell ref="BA143:BA149"/>
    <mergeCell ref="BB143:BB149"/>
    <mergeCell ref="BC143:BC149"/>
    <mergeCell ref="BD143:BD149"/>
    <mergeCell ref="BE143:BE149"/>
    <mergeCell ref="BF143:BF149"/>
    <mergeCell ref="BG143:BG149"/>
    <mergeCell ref="BH143:BH149"/>
    <mergeCell ref="BI143:BI149"/>
    <mergeCell ref="BJ143:BJ149"/>
    <mergeCell ref="BK143:BK149"/>
    <mergeCell ref="BL143:BL149"/>
    <mergeCell ref="BM143:BM149"/>
    <mergeCell ref="BN143:BN149"/>
    <mergeCell ref="BO143:BO149"/>
    <mergeCell ref="BP143:BP149"/>
    <mergeCell ref="BQ143:BQ149"/>
    <mergeCell ref="BR143:BR149"/>
    <mergeCell ref="BX143:BX149"/>
    <mergeCell ref="BY143:BY149"/>
    <mergeCell ref="BZ143:BZ149"/>
    <mergeCell ref="BS143:BS149"/>
    <mergeCell ref="BT143:BT149"/>
    <mergeCell ref="BU143:BU149"/>
    <mergeCell ref="BV143:BV149"/>
    <mergeCell ref="CA143:CA149"/>
    <mergeCell ref="CB143:CB149"/>
    <mergeCell ref="CC143:CC149"/>
    <mergeCell ref="F144:G144"/>
    <mergeCell ref="F145:G145"/>
    <mergeCell ref="F146:G146"/>
    <mergeCell ref="F147:G147"/>
    <mergeCell ref="F148:G148"/>
    <mergeCell ref="F149:G149"/>
    <mergeCell ref="BW143:BW149"/>
    <mergeCell ref="A150:A156"/>
    <mergeCell ref="B150:B156"/>
    <mergeCell ref="C150:D156"/>
    <mergeCell ref="E150:G150"/>
    <mergeCell ref="AY150:AY156"/>
    <mergeCell ref="AZ150:AZ156"/>
    <mergeCell ref="BA150:BA156"/>
    <mergeCell ref="BB150:BB156"/>
    <mergeCell ref="BC150:BC156"/>
    <mergeCell ref="BD150:BD156"/>
    <mergeCell ref="BE150:BE156"/>
    <mergeCell ref="BF150:BF156"/>
    <mergeCell ref="BG150:BG156"/>
    <mergeCell ref="BH150:BH156"/>
    <mergeCell ref="BI150:BI156"/>
    <mergeCell ref="BJ150:BJ156"/>
    <mergeCell ref="BK150:BK156"/>
    <mergeCell ref="BL150:BL156"/>
    <mergeCell ref="BM150:BM156"/>
    <mergeCell ref="BN150:BN156"/>
    <mergeCell ref="BO150:BO156"/>
    <mergeCell ref="BP150:BP156"/>
    <mergeCell ref="BQ150:BQ156"/>
    <mergeCell ref="BR150:BR156"/>
    <mergeCell ref="BX150:BX156"/>
    <mergeCell ref="BY150:BY156"/>
    <mergeCell ref="BZ150:BZ156"/>
    <mergeCell ref="BS150:BS156"/>
    <mergeCell ref="BT150:BT156"/>
    <mergeCell ref="BU150:BU156"/>
    <mergeCell ref="BV150:BV156"/>
    <mergeCell ref="CA150:CA156"/>
    <mergeCell ref="CB150:CB156"/>
    <mergeCell ref="CC150:CC156"/>
    <mergeCell ref="F151:G151"/>
    <mergeCell ref="F152:G152"/>
    <mergeCell ref="F153:G153"/>
    <mergeCell ref="F154:G154"/>
    <mergeCell ref="F155:G155"/>
    <mergeCell ref="F156:G156"/>
    <mergeCell ref="BW150:BW156"/>
    <mergeCell ref="A157:A163"/>
    <mergeCell ref="B157:B163"/>
    <mergeCell ref="C157:D163"/>
    <mergeCell ref="E157:G157"/>
    <mergeCell ref="AY157:AY163"/>
    <mergeCell ref="AZ157:AZ163"/>
    <mergeCell ref="BA157:BA163"/>
    <mergeCell ref="BB157:BB163"/>
    <mergeCell ref="BC157:BC163"/>
    <mergeCell ref="BD157:BD163"/>
    <mergeCell ref="BE157:BE163"/>
    <mergeCell ref="BF157:BF163"/>
    <mergeCell ref="BG157:BG163"/>
    <mergeCell ref="BH157:BH163"/>
    <mergeCell ref="BI157:BI163"/>
    <mergeCell ref="BJ157:BJ163"/>
    <mergeCell ref="BK157:BK163"/>
    <mergeCell ref="BL157:BL163"/>
    <mergeCell ref="BM157:BM163"/>
    <mergeCell ref="BN157:BN163"/>
    <mergeCell ref="BO157:BO163"/>
    <mergeCell ref="BP157:BP163"/>
    <mergeCell ref="BQ157:BQ163"/>
    <mergeCell ref="BR157:BR163"/>
    <mergeCell ref="BX157:BX163"/>
    <mergeCell ref="BY157:BY163"/>
    <mergeCell ref="BZ157:BZ163"/>
    <mergeCell ref="BS157:BS163"/>
    <mergeCell ref="BT157:BT163"/>
    <mergeCell ref="BU157:BU163"/>
    <mergeCell ref="BV157:BV163"/>
    <mergeCell ref="CA157:CA163"/>
    <mergeCell ref="CB157:CB163"/>
    <mergeCell ref="CC157:CC163"/>
    <mergeCell ref="F158:G158"/>
    <mergeCell ref="F159:G159"/>
    <mergeCell ref="F160:G160"/>
    <mergeCell ref="F161:G161"/>
    <mergeCell ref="F162:G162"/>
    <mergeCell ref="F163:G163"/>
    <mergeCell ref="BW157:BW163"/>
    <mergeCell ref="A164:A170"/>
    <mergeCell ref="B164:B170"/>
    <mergeCell ref="C164:D170"/>
    <mergeCell ref="E164:G164"/>
    <mergeCell ref="AY164:AY170"/>
    <mergeCell ref="AZ164:AZ170"/>
    <mergeCell ref="BA164:BA170"/>
    <mergeCell ref="BB164:BB170"/>
    <mergeCell ref="BC164:BC170"/>
    <mergeCell ref="BD164:BD170"/>
    <mergeCell ref="BE164:BE170"/>
    <mergeCell ref="BF164:BF170"/>
    <mergeCell ref="BG164:BG170"/>
    <mergeCell ref="BH164:BH170"/>
    <mergeCell ref="BI164:BI170"/>
    <mergeCell ref="BJ164:BJ170"/>
    <mergeCell ref="BK164:BK170"/>
    <mergeCell ref="BL164:BL170"/>
    <mergeCell ref="BM164:BM170"/>
    <mergeCell ref="BN164:BN170"/>
    <mergeCell ref="BO164:BO170"/>
    <mergeCell ref="BP164:BP170"/>
    <mergeCell ref="BQ164:BQ170"/>
    <mergeCell ref="BR164:BR170"/>
    <mergeCell ref="BX164:BX170"/>
    <mergeCell ref="BY164:BY170"/>
    <mergeCell ref="BZ164:BZ170"/>
    <mergeCell ref="BS164:BS170"/>
    <mergeCell ref="BT164:BT170"/>
    <mergeCell ref="BU164:BU170"/>
    <mergeCell ref="BV164:BV170"/>
    <mergeCell ref="CA164:CA170"/>
    <mergeCell ref="CB164:CB170"/>
    <mergeCell ref="CC164:CC170"/>
    <mergeCell ref="F165:G165"/>
    <mergeCell ref="F166:G166"/>
    <mergeCell ref="F167:G167"/>
    <mergeCell ref="F168:G168"/>
    <mergeCell ref="F169:G169"/>
    <mergeCell ref="F170:G170"/>
    <mergeCell ref="BW164:BW170"/>
    <mergeCell ref="A171:A177"/>
    <mergeCell ref="B171:B177"/>
    <mergeCell ref="C171:D177"/>
    <mergeCell ref="E171:G171"/>
    <mergeCell ref="AY171:AY177"/>
    <mergeCell ref="AZ171:AZ177"/>
    <mergeCell ref="BA171:BA177"/>
    <mergeCell ref="BB171:BB177"/>
    <mergeCell ref="BC171:BC177"/>
    <mergeCell ref="BD171:BD177"/>
    <mergeCell ref="BE171:BE177"/>
    <mergeCell ref="BF171:BF177"/>
    <mergeCell ref="BG171:BG177"/>
    <mergeCell ref="BH171:BH177"/>
    <mergeCell ref="BI171:BI177"/>
    <mergeCell ref="BJ171:BJ177"/>
    <mergeCell ref="BK171:BK177"/>
    <mergeCell ref="BL171:BL177"/>
    <mergeCell ref="BM171:BM177"/>
    <mergeCell ref="BN171:BN177"/>
    <mergeCell ref="BO171:BO177"/>
    <mergeCell ref="BP171:BP177"/>
    <mergeCell ref="BQ171:BQ177"/>
    <mergeCell ref="BR171:BR177"/>
    <mergeCell ref="BX171:BX177"/>
    <mergeCell ref="BY171:BY177"/>
    <mergeCell ref="BZ171:BZ177"/>
    <mergeCell ref="BS171:BS177"/>
    <mergeCell ref="BT171:BT177"/>
    <mergeCell ref="BU171:BU177"/>
    <mergeCell ref="BV171:BV177"/>
    <mergeCell ref="CA171:CA177"/>
    <mergeCell ref="CB171:CB177"/>
    <mergeCell ref="CC171:CC177"/>
    <mergeCell ref="F172:G172"/>
    <mergeCell ref="F173:G173"/>
    <mergeCell ref="F174:G174"/>
    <mergeCell ref="F175:G175"/>
    <mergeCell ref="F176:G176"/>
    <mergeCell ref="F177:G177"/>
    <mergeCell ref="BW171:BW177"/>
    <mergeCell ref="A178:A184"/>
    <mergeCell ref="B178:B184"/>
    <mergeCell ref="C178:D184"/>
    <mergeCell ref="E178:G178"/>
    <mergeCell ref="AY178:AY184"/>
    <mergeCell ref="AZ178:AZ184"/>
    <mergeCell ref="BA178:BA184"/>
    <mergeCell ref="BB178:BB184"/>
    <mergeCell ref="BC178:BC184"/>
    <mergeCell ref="BD178:BD184"/>
    <mergeCell ref="BE178:BE184"/>
    <mergeCell ref="BF178:BF184"/>
    <mergeCell ref="BG178:BG184"/>
    <mergeCell ref="BH178:BH184"/>
    <mergeCell ref="BI178:BI184"/>
    <mergeCell ref="BJ178:BJ184"/>
    <mergeCell ref="BK178:BK184"/>
    <mergeCell ref="BL178:BL184"/>
    <mergeCell ref="BM178:BM184"/>
    <mergeCell ref="BN178:BN184"/>
    <mergeCell ref="BO178:BO184"/>
    <mergeCell ref="BP178:BP184"/>
    <mergeCell ref="BQ178:BQ184"/>
    <mergeCell ref="BR178:BR184"/>
    <mergeCell ref="BX178:BX184"/>
    <mergeCell ref="BY178:BY184"/>
    <mergeCell ref="BZ178:BZ184"/>
    <mergeCell ref="BS178:BS184"/>
    <mergeCell ref="BT178:BT184"/>
    <mergeCell ref="BU178:BU184"/>
    <mergeCell ref="BV178:BV184"/>
    <mergeCell ref="CA178:CA184"/>
    <mergeCell ref="CB178:CB184"/>
    <mergeCell ref="CC178:CC184"/>
    <mergeCell ref="F179:G179"/>
    <mergeCell ref="F180:G180"/>
    <mergeCell ref="F181:G181"/>
    <mergeCell ref="F182:G182"/>
    <mergeCell ref="F183:G183"/>
    <mergeCell ref="F184:G184"/>
    <mergeCell ref="BW178:BW184"/>
    <mergeCell ref="A185:A191"/>
    <mergeCell ref="B185:B191"/>
    <mergeCell ref="C185:D191"/>
    <mergeCell ref="E185:G185"/>
    <mergeCell ref="AY185:AY191"/>
    <mergeCell ref="AZ185:AZ191"/>
    <mergeCell ref="BA185:BA191"/>
    <mergeCell ref="BB185:BB191"/>
    <mergeCell ref="BC185:BC191"/>
    <mergeCell ref="BD185:BD191"/>
    <mergeCell ref="BE185:BE191"/>
    <mergeCell ref="BF185:BF191"/>
    <mergeCell ref="BG185:BG191"/>
    <mergeCell ref="BH185:BH191"/>
    <mergeCell ref="BI185:BI191"/>
    <mergeCell ref="BJ185:BJ191"/>
    <mergeCell ref="BK185:BK191"/>
    <mergeCell ref="BL185:BL191"/>
    <mergeCell ref="BM185:BM191"/>
    <mergeCell ref="BN185:BN191"/>
    <mergeCell ref="BO185:BO191"/>
    <mergeCell ref="BP185:BP191"/>
    <mergeCell ref="BQ185:BQ191"/>
    <mergeCell ref="BR185:BR191"/>
    <mergeCell ref="BX185:BX191"/>
    <mergeCell ref="BY185:BY191"/>
    <mergeCell ref="BZ185:BZ191"/>
    <mergeCell ref="BS185:BS191"/>
    <mergeCell ref="BT185:BT191"/>
    <mergeCell ref="BU185:BU191"/>
    <mergeCell ref="BV185:BV191"/>
    <mergeCell ref="CA185:CA191"/>
    <mergeCell ref="CB185:CB191"/>
    <mergeCell ref="CC185:CC191"/>
    <mergeCell ref="F186:G186"/>
    <mergeCell ref="F187:G187"/>
    <mergeCell ref="F188:G188"/>
    <mergeCell ref="F189:G189"/>
    <mergeCell ref="F190:G190"/>
    <mergeCell ref="F191:G191"/>
    <mergeCell ref="BW185:BW191"/>
    <mergeCell ref="A192:A198"/>
    <mergeCell ref="B192:B198"/>
    <mergeCell ref="C192:D198"/>
    <mergeCell ref="E192:G192"/>
    <mergeCell ref="AY192:AY198"/>
    <mergeCell ref="AZ192:AZ198"/>
    <mergeCell ref="BA192:BA198"/>
    <mergeCell ref="BB192:BB198"/>
    <mergeCell ref="BC192:BC198"/>
    <mergeCell ref="BD192:BD198"/>
    <mergeCell ref="BE192:BE198"/>
    <mergeCell ref="BF192:BF198"/>
    <mergeCell ref="BG192:BG198"/>
    <mergeCell ref="BH192:BH198"/>
    <mergeCell ref="BI192:BI198"/>
    <mergeCell ref="BJ192:BJ198"/>
    <mergeCell ref="BK192:BK198"/>
    <mergeCell ref="BL192:BL198"/>
    <mergeCell ref="BM192:BM198"/>
    <mergeCell ref="BN192:BN198"/>
    <mergeCell ref="BO192:BO198"/>
    <mergeCell ref="BP192:BP198"/>
    <mergeCell ref="BQ192:BQ198"/>
    <mergeCell ref="BR192:BR198"/>
    <mergeCell ref="BX192:BX198"/>
    <mergeCell ref="BY192:BY198"/>
    <mergeCell ref="BZ192:BZ198"/>
    <mergeCell ref="BS192:BS198"/>
    <mergeCell ref="BT192:BT198"/>
    <mergeCell ref="BU192:BU198"/>
    <mergeCell ref="BV192:BV198"/>
    <mergeCell ref="CA192:CA198"/>
    <mergeCell ref="CB192:CB198"/>
    <mergeCell ref="CC192:CC198"/>
    <mergeCell ref="F193:G193"/>
    <mergeCell ref="F194:G194"/>
    <mergeCell ref="F195:G195"/>
    <mergeCell ref="F196:G196"/>
    <mergeCell ref="F197:G197"/>
    <mergeCell ref="F198:G198"/>
    <mergeCell ref="BW192:BW198"/>
    <mergeCell ref="A199:A205"/>
    <mergeCell ref="B199:B205"/>
    <mergeCell ref="C199:D205"/>
    <mergeCell ref="E199:G199"/>
    <mergeCell ref="AY199:AY205"/>
    <mergeCell ref="AZ199:AZ205"/>
    <mergeCell ref="BA199:BA205"/>
    <mergeCell ref="BB199:BB205"/>
    <mergeCell ref="BC199:BC205"/>
    <mergeCell ref="BD199:BD205"/>
    <mergeCell ref="BE199:BE205"/>
    <mergeCell ref="BF199:BF205"/>
    <mergeCell ref="BG199:BG205"/>
    <mergeCell ref="BH199:BH205"/>
    <mergeCell ref="BI199:BI205"/>
    <mergeCell ref="BJ199:BJ205"/>
    <mergeCell ref="BK199:BK205"/>
    <mergeCell ref="BL199:BL205"/>
    <mergeCell ref="BM199:BM205"/>
    <mergeCell ref="BN199:BN205"/>
    <mergeCell ref="BO199:BO205"/>
    <mergeCell ref="BP199:BP205"/>
    <mergeCell ref="BQ199:BQ205"/>
    <mergeCell ref="BR199:BR205"/>
    <mergeCell ref="BX199:BX205"/>
    <mergeCell ref="BY199:BY205"/>
    <mergeCell ref="BZ199:BZ205"/>
    <mergeCell ref="BS199:BS205"/>
    <mergeCell ref="BT199:BT205"/>
    <mergeCell ref="BU199:BU205"/>
    <mergeCell ref="BV199:BV205"/>
    <mergeCell ref="CA199:CA205"/>
    <mergeCell ref="CB199:CB205"/>
    <mergeCell ref="CC199:CC205"/>
    <mergeCell ref="F200:G200"/>
    <mergeCell ref="F201:G201"/>
    <mergeCell ref="F202:G202"/>
    <mergeCell ref="F203:G203"/>
    <mergeCell ref="F204:G204"/>
    <mergeCell ref="F205:G205"/>
    <mergeCell ref="BW199:BW205"/>
    <mergeCell ref="A206:A212"/>
    <mergeCell ref="B206:B212"/>
    <mergeCell ref="C206:D212"/>
    <mergeCell ref="E206:G206"/>
    <mergeCell ref="AY206:AY212"/>
    <mergeCell ref="AZ206:AZ212"/>
    <mergeCell ref="BA206:BA212"/>
    <mergeCell ref="BB206:BB212"/>
    <mergeCell ref="BC206:BC212"/>
    <mergeCell ref="BD206:BD212"/>
    <mergeCell ref="BE206:BE212"/>
    <mergeCell ref="BF206:BF212"/>
    <mergeCell ref="BG206:BG212"/>
    <mergeCell ref="BH206:BH212"/>
    <mergeCell ref="BI206:BI212"/>
    <mergeCell ref="BJ206:BJ212"/>
    <mergeCell ref="BK206:BK212"/>
    <mergeCell ref="BL206:BL212"/>
    <mergeCell ref="BM206:BM212"/>
    <mergeCell ref="BN206:BN212"/>
    <mergeCell ref="BO206:BO212"/>
    <mergeCell ref="BP206:BP212"/>
    <mergeCell ref="BQ206:BQ212"/>
    <mergeCell ref="BR206:BR212"/>
    <mergeCell ref="BX206:BX212"/>
    <mergeCell ref="BY206:BY212"/>
    <mergeCell ref="BZ206:BZ212"/>
    <mergeCell ref="BS206:BS212"/>
    <mergeCell ref="BT206:BT212"/>
    <mergeCell ref="BU206:BU212"/>
    <mergeCell ref="BV206:BV212"/>
    <mergeCell ref="CA206:CA212"/>
    <mergeCell ref="CB206:CB212"/>
    <mergeCell ref="CC206:CC212"/>
    <mergeCell ref="F207:G207"/>
    <mergeCell ref="F208:G208"/>
    <mergeCell ref="F209:G209"/>
    <mergeCell ref="F210:G210"/>
    <mergeCell ref="F211:G211"/>
    <mergeCell ref="F212:G212"/>
    <mergeCell ref="BW206:BW212"/>
    <mergeCell ref="A213:A219"/>
    <mergeCell ref="B213:B219"/>
    <mergeCell ref="C213:D219"/>
    <mergeCell ref="E213:G213"/>
    <mergeCell ref="AY213:AY219"/>
    <mergeCell ref="AZ213:AZ219"/>
    <mergeCell ref="BA213:BA219"/>
    <mergeCell ref="BB213:BB219"/>
    <mergeCell ref="BC213:BC219"/>
    <mergeCell ref="BD213:BD219"/>
    <mergeCell ref="BE213:BE219"/>
    <mergeCell ref="BF213:BF219"/>
    <mergeCell ref="BG213:BG219"/>
    <mergeCell ref="BH213:BH219"/>
    <mergeCell ref="BI213:BI219"/>
    <mergeCell ref="BJ213:BJ219"/>
    <mergeCell ref="BK213:BK219"/>
    <mergeCell ref="BL213:BL219"/>
    <mergeCell ref="BM213:BM219"/>
    <mergeCell ref="BN213:BN219"/>
    <mergeCell ref="BO213:BO219"/>
    <mergeCell ref="BP213:BP219"/>
    <mergeCell ref="BQ213:BQ219"/>
    <mergeCell ref="BR213:BR219"/>
    <mergeCell ref="BX213:BX219"/>
    <mergeCell ref="BY213:BY219"/>
    <mergeCell ref="BZ213:BZ219"/>
    <mergeCell ref="BS213:BS219"/>
    <mergeCell ref="BT213:BT219"/>
    <mergeCell ref="BU213:BU219"/>
    <mergeCell ref="BV213:BV219"/>
    <mergeCell ref="CA213:CA219"/>
    <mergeCell ref="CB213:CB219"/>
    <mergeCell ref="CC213:CC219"/>
    <mergeCell ref="F214:G214"/>
    <mergeCell ref="F215:G215"/>
    <mergeCell ref="F216:G216"/>
    <mergeCell ref="F217:G217"/>
    <mergeCell ref="F218:G218"/>
    <mergeCell ref="F219:G219"/>
    <mergeCell ref="BW213:BW219"/>
    <mergeCell ref="A220:A226"/>
    <mergeCell ref="B220:B226"/>
    <mergeCell ref="C220:D226"/>
    <mergeCell ref="E220:G220"/>
    <mergeCell ref="AY220:AY226"/>
    <mergeCell ref="AZ220:AZ226"/>
    <mergeCell ref="BA220:BA226"/>
    <mergeCell ref="BB220:BB226"/>
    <mergeCell ref="BC220:BC226"/>
    <mergeCell ref="BD220:BD226"/>
    <mergeCell ref="BE220:BE226"/>
    <mergeCell ref="BF220:BF226"/>
    <mergeCell ref="BG220:BG226"/>
    <mergeCell ref="BH220:BH226"/>
    <mergeCell ref="BI220:BI226"/>
    <mergeCell ref="BJ220:BJ226"/>
    <mergeCell ref="BK220:BK226"/>
    <mergeCell ref="BL220:BL226"/>
    <mergeCell ref="BM220:BM226"/>
    <mergeCell ref="BN220:BN226"/>
    <mergeCell ref="BO220:BO226"/>
    <mergeCell ref="BP220:BP226"/>
    <mergeCell ref="BQ220:BQ226"/>
    <mergeCell ref="BR220:BR226"/>
    <mergeCell ref="BX220:BX226"/>
    <mergeCell ref="BY220:BY226"/>
    <mergeCell ref="BZ220:BZ226"/>
    <mergeCell ref="BS220:BS226"/>
    <mergeCell ref="BT220:BT226"/>
    <mergeCell ref="BU220:BU226"/>
    <mergeCell ref="BV220:BV226"/>
    <mergeCell ref="CA220:CA226"/>
    <mergeCell ref="CB220:CB226"/>
    <mergeCell ref="CC220:CC226"/>
    <mergeCell ref="F221:G221"/>
    <mergeCell ref="F222:G222"/>
    <mergeCell ref="F223:G223"/>
    <mergeCell ref="F224:G224"/>
    <mergeCell ref="F225:G225"/>
    <mergeCell ref="F226:G226"/>
    <mergeCell ref="BW220:BW226"/>
    <mergeCell ref="A227:A233"/>
    <mergeCell ref="B227:B233"/>
    <mergeCell ref="C227:D233"/>
    <mergeCell ref="E227:G227"/>
    <mergeCell ref="AY227:AY233"/>
    <mergeCell ref="AZ227:AZ233"/>
    <mergeCell ref="BA227:BA233"/>
    <mergeCell ref="BB227:BB233"/>
    <mergeCell ref="BC227:BC233"/>
    <mergeCell ref="BD227:BD233"/>
    <mergeCell ref="BE227:BE233"/>
    <mergeCell ref="BF227:BF233"/>
    <mergeCell ref="BG227:BG233"/>
    <mergeCell ref="BH227:BH233"/>
    <mergeCell ref="BI227:BI233"/>
    <mergeCell ref="BJ227:BJ233"/>
    <mergeCell ref="BK227:BK233"/>
    <mergeCell ref="BL227:BL233"/>
    <mergeCell ref="BM227:BM233"/>
    <mergeCell ref="BN227:BN233"/>
    <mergeCell ref="BO227:BO233"/>
    <mergeCell ref="BP227:BP233"/>
    <mergeCell ref="BQ227:BQ233"/>
    <mergeCell ref="BR227:BR233"/>
    <mergeCell ref="BX227:BX233"/>
    <mergeCell ref="BY227:BY233"/>
    <mergeCell ref="BZ227:BZ233"/>
    <mergeCell ref="BS227:BS233"/>
    <mergeCell ref="BT227:BT233"/>
    <mergeCell ref="BU227:BU233"/>
    <mergeCell ref="BV227:BV233"/>
    <mergeCell ref="CA227:CA233"/>
    <mergeCell ref="CB227:CB233"/>
    <mergeCell ref="CC227:CC233"/>
    <mergeCell ref="F228:G228"/>
    <mergeCell ref="F229:G229"/>
    <mergeCell ref="F230:G230"/>
    <mergeCell ref="F231:G231"/>
    <mergeCell ref="F232:G232"/>
    <mergeCell ref="F233:G233"/>
    <mergeCell ref="BW227:BW233"/>
    <mergeCell ref="A234:A240"/>
    <mergeCell ref="B234:B240"/>
    <mergeCell ref="C234:D240"/>
    <mergeCell ref="E234:G234"/>
    <mergeCell ref="AY234:AY240"/>
    <mergeCell ref="AZ234:AZ240"/>
    <mergeCell ref="BA234:BA240"/>
    <mergeCell ref="BB234:BB240"/>
    <mergeCell ref="BC234:BC240"/>
    <mergeCell ref="BD234:BD240"/>
    <mergeCell ref="BE234:BE240"/>
    <mergeCell ref="BF234:BF240"/>
    <mergeCell ref="BG234:BG240"/>
    <mergeCell ref="BH234:BH240"/>
    <mergeCell ref="BI234:BI240"/>
    <mergeCell ref="BJ234:BJ240"/>
    <mergeCell ref="BK234:BK240"/>
    <mergeCell ref="BL234:BL240"/>
    <mergeCell ref="BM234:BM240"/>
    <mergeCell ref="BN234:BN240"/>
    <mergeCell ref="BO234:BO240"/>
    <mergeCell ref="BP234:BP240"/>
    <mergeCell ref="BQ234:BQ240"/>
    <mergeCell ref="BR234:BR240"/>
    <mergeCell ref="BX234:BX240"/>
    <mergeCell ref="BY234:BY240"/>
    <mergeCell ref="BZ234:BZ240"/>
    <mergeCell ref="BS234:BS240"/>
    <mergeCell ref="BT234:BT240"/>
    <mergeCell ref="BU234:BU240"/>
    <mergeCell ref="BV234:BV240"/>
    <mergeCell ref="CA234:CA240"/>
    <mergeCell ref="CB234:CB240"/>
    <mergeCell ref="CC234:CC240"/>
    <mergeCell ref="F235:G235"/>
    <mergeCell ref="F236:G236"/>
    <mergeCell ref="F237:G237"/>
    <mergeCell ref="F238:G238"/>
    <mergeCell ref="F239:G239"/>
    <mergeCell ref="F240:G240"/>
    <mergeCell ref="BW234:BW240"/>
    <mergeCell ref="A241:A247"/>
    <mergeCell ref="B241:B247"/>
    <mergeCell ref="C241:D247"/>
    <mergeCell ref="E241:G241"/>
    <mergeCell ref="AY241:AY247"/>
    <mergeCell ref="AZ241:AZ247"/>
    <mergeCell ref="BA241:BA247"/>
    <mergeCell ref="BB241:BB247"/>
    <mergeCell ref="BC241:BC247"/>
    <mergeCell ref="BD241:BD247"/>
    <mergeCell ref="BE241:BE247"/>
    <mergeCell ref="BF241:BF247"/>
    <mergeCell ref="BG241:BG247"/>
    <mergeCell ref="BH241:BH247"/>
    <mergeCell ref="BI241:BI247"/>
    <mergeCell ref="BJ241:BJ247"/>
    <mergeCell ref="BK241:BK247"/>
    <mergeCell ref="BL241:BL247"/>
    <mergeCell ref="BM241:BM247"/>
    <mergeCell ref="BN241:BN247"/>
    <mergeCell ref="BO241:BO247"/>
    <mergeCell ref="BP241:BP247"/>
    <mergeCell ref="BQ241:BQ247"/>
    <mergeCell ref="BR241:BR247"/>
    <mergeCell ref="BX241:BX247"/>
    <mergeCell ref="BY241:BY247"/>
    <mergeCell ref="BZ241:BZ247"/>
    <mergeCell ref="BS241:BS247"/>
    <mergeCell ref="BT241:BT247"/>
    <mergeCell ref="BU241:BU247"/>
    <mergeCell ref="BV241:BV247"/>
    <mergeCell ref="CA241:CA247"/>
    <mergeCell ref="CB241:CB247"/>
    <mergeCell ref="CC241:CC247"/>
    <mergeCell ref="F242:G242"/>
    <mergeCell ref="F243:G243"/>
    <mergeCell ref="F244:G244"/>
    <mergeCell ref="F245:G245"/>
    <mergeCell ref="F246:G246"/>
    <mergeCell ref="F247:G247"/>
    <mergeCell ref="BW241:BW247"/>
    <mergeCell ref="A248:A254"/>
    <mergeCell ref="B248:B254"/>
    <mergeCell ref="C248:D254"/>
    <mergeCell ref="E248:G248"/>
    <mergeCell ref="AY248:AY254"/>
    <mergeCell ref="AZ248:AZ254"/>
    <mergeCell ref="BA248:BA254"/>
    <mergeCell ref="BB248:BB254"/>
    <mergeCell ref="BC248:BC254"/>
    <mergeCell ref="BD248:BD254"/>
    <mergeCell ref="BE248:BE254"/>
    <mergeCell ref="BF248:BF254"/>
    <mergeCell ref="BG248:BG254"/>
    <mergeCell ref="BH248:BH254"/>
    <mergeCell ref="BI248:BI254"/>
    <mergeCell ref="BJ248:BJ254"/>
    <mergeCell ref="BK248:BK254"/>
    <mergeCell ref="BL248:BL254"/>
    <mergeCell ref="BM248:BM254"/>
    <mergeCell ref="BN248:BN254"/>
    <mergeCell ref="BO248:BO254"/>
    <mergeCell ref="BP248:BP254"/>
    <mergeCell ref="BQ248:BQ254"/>
    <mergeCell ref="BR248:BR254"/>
    <mergeCell ref="BX248:BX254"/>
    <mergeCell ref="BY248:BY254"/>
    <mergeCell ref="BZ248:BZ254"/>
    <mergeCell ref="BS248:BS254"/>
    <mergeCell ref="BT248:BT254"/>
    <mergeCell ref="BU248:BU254"/>
    <mergeCell ref="BV248:BV254"/>
    <mergeCell ref="CA248:CA254"/>
    <mergeCell ref="CB248:CB254"/>
    <mergeCell ref="CC248:CC254"/>
    <mergeCell ref="F249:G249"/>
    <mergeCell ref="F250:G250"/>
    <mergeCell ref="F251:G251"/>
    <mergeCell ref="F252:G252"/>
    <mergeCell ref="F253:G253"/>
    <mergeCell ref="F254:G254"/>
    <mergeCell ref="BW248:BW254"/>
    <mergeCell ref="A255:A261"/>
    <mergeCell ref="B255:B261"/>
    <mergeCell ref="C255:D261"/>
    <mergeCell ref="E255:G255"/>
    <mergeCell ref="AY255:AY261"/>
    <mergeCell ref="AZ255:AZ261"/>
    <mergeCell ref="BA255:BA261"/>
    <mergeCell ref="BB255:BB261"/>
    <mergeCell ref="BC255:BC261"/>
    <mergeCell ref="BD255:BD261"/>
    <mergeCell ref="BE255:BE261"/>
    <mergeCell ref="BF255:BF261"/>
    <mergeCell ref="BG255:BG261"/>
    <mergeCell ref="BH255:BH261"/>
    <mergeCell ref="BI255:BI261"/>
    <mergeCell ref="BJ255:BJ261"/>
    <mergeCell ref="BK255:BK261"/>
    <mergeCell ref="BL255:BL261"/>
    <mergeCell ref="BM255:BM261"/>
    <mergeCell ref="BN255:BN261"/>
    <mergeCell ref="BO255:BO261"/>
    <mergeCell ref="BP255:BP261"/>
    <mergeCell ref="BQ255:BQ261"/>
    <mergeCell ref="BR255:BR261"/>
    <mergeCell ref="BX255:BX261"/>
    <mergeCell ref="BY255:BY261"/>
    <mergeCell ref="BZ255:BZ261"/>
    <mergeCell ref="BS255:BS261"/>
    <mergeCell ref="BT255:BT261"/>
    <mergeCell ref="BU255:BU261"/>
    <mergeCell ref="BV255:BV261"/>
    <mergeCell ref="CA255:CA261"/>
    <mergeCell ref="CB255:CB261"/>
    <mergeCell ref="CC255:CC261"/>
    <mergeCell ref="F256:G256"/>
    <mergeCell ref="F257:G257"/>
    <mergeCell ref="F258:G258"/>
    <mergeCell ref="F259:G259"/>
    <mergeCell ref="F260:G260"/>
    <mergeCell ref="F261:G261"/>
    <mergeCell ref="BW255:BW261"/>
    <mergeCell ref="A262:A268"/>
    <mergeCell ref="B262:B268"/>
    <mergeCell ref="C262:D268"/>
    <mergeCell ref="E262:G262"/>
    <mergeCell ref="AY262:AY268"/>
    <mergeCell ref="AZ262:AZ268"/>
    <mergeCell ref="BA262:BA268"/>
    <mergeCell ref="BB262:BB268"/>
    <mergeCell ref="BC262:BC268"/>
    <mergeCell ref="BD262:BD268"/>
    <mergeCell ref="BE262:BE268"/>
    <mergeCell ref="BF262:BF268"/>
    <mergeCell ref="BG262:BG268"/>
    <mergeCell ref="BH262:BH268"/>
    <mergeCell ref="BI262:BI268"/>
    <mergeCell ref="BJ262:BJ268"/>
    <mergeCell ref="BK262:BK268"/>
    <mergeCell ref="BL262:BL268"/>
    <mergeCell ref="BM262:BM268"/>
    <mergeCell ref="BN262:BN268"/>
    <mergeCell ref="BO262:BO268"/>
    <mergeCell ref="BP262:BP268"/>
    <mergeCell ref="BQ262:BQ268"/>
    <mergeCell ref="BR262:BR268"/>
    <mergeCell ref="BX262:BX268"/>
    <mergeCell ref="BY262:BY268"/>
    <mergeCell ref="BZ262:BZ268"/>
    <mergeCell ref="BS262:BS268"/>
    <mergeCell ref="BT262:BT268"/>
    <mergeCell ref="BU262:BU268"/>
    <mergeCell ref="BV262:BV268"/>
    <mergeCell ref="CA262:CA268"/>
    <mergeCell ref="CB262:CB268"/>
    <mergeCell ref="CC262:CC268"/>
    <mergeCell ref="F263:G263"/>
    <mergeCell ref="F264:G264"/>
    <mergeCell ref="F265:G265"/>
    <mergeCell ref="F266:G266"/>
    <mergeCell ref="F267:G267"/>
    <mergeCell ref="F268:G268"/>
    <mergeCell ref="BW262:BW268"/>
    <mergeCell ref="A269:A275"/>
    <mergeCell ref="B269:B275"/>
    <mergeCell ref="C269:D275"/>
    <mergeCell ref="E269:G269"/>
    <mergeCell ref="AY269:AY275"/>
    <mergeCell ref="AZ269:AZ275"/>
    <mergeCell ref="BA269:BA275"/>
    <mergeCell ref="BB269:BB275"/>
    <mergeCell ref="BC269:BC275"/>
    <mergeCell ref="BD269:BD275"/>
    <mergeCell ref="BE269:BE275"/>
    <mergeCell ref="BF269:BF275"/>
    <mergeCell ref="BG269:BG275"/>
    <mergeCell ref="BH269:BH275"/>
    <mergeCell ref="BI269:BI275"/>
    <mergeCell ref="BJ269:BJ275"/>
    <mergeCell ref="BK269:BK275"/>
    <mergeCell ref="BL269:BL275"/>
    <mergeCell ref="BM269:BM275"/>
    <mergeCell ref="BN269:BN275"/>
    <mergeCell ref="BO269:BO275"/>
    <mergeCell ref="BP269:BP275"/>
    <mergeCell ref="BQ269:BQ275"/>
    <mergeCell ref="BR269:BR275"/>
    <mergeCell ref="BX269:BX275"/>
    <mergeCell ref="BY269:BY275"/>
    <mergeCell ref="BZ269:BZ275"/>
    <mergeCell ref="BS269:BS275"/>
    <mergeCell ref="BT269:BT275"/>
    <mergeCell ref="BU269:BU275"/>
    <mergeCell ref="BV269:BV275"/>
    <mergeCell ref="CA269:CA275"/>
    <mergeCell ref="CB269:CB275"/>
    <mergeCell ref="CC269:CC275"/>
    <mergeCell ref="F270:G270"/>
    <mergeCell ref="F271:G271"/>
    <mergeCell ref="F272:G272"/>
    <mergeCell ref="F273:G273"/>
    <mergeCell ref="F274:G274"/>
    <mergeCell ref="F275:G275"/>
    <mergeCell ref="BW269:BW275"/>
    <mergeCell ref="A276:A282"/>
    <mergeCell ref="B276:B282"/>
    <mergeCell ref="C276:D282"/>
    <mergeCell ref="E276:G276"/>
    <mergeCell ref="AY276:AY282"/>
    <mergeCell ref="AZ276:AZ282"/>
    <mergeCell ref="BA276:BA282"/>
    <mergeCell ref="BB276:BB282"/>
    <mergeCell ref="BC276:BC282"/>
    <mergeCell ref="BD276:BD282"/>
    <mergeCell ref="BE276:BE282"/>
    <mergeCell ref="BF276:BF282"/>
    <mergeCell ref="BG276:BG282"/>
    <mergeCell ref="BH276:BH282"/>
    <mergeCell ref="BI276:BI282"/>
    <mergeCell ref="BJ276:BJ282"/>
    <mergeCell ref="BK276:BK282"/>
    <mergeCell ref="BL276:BL282"/>
    <mergeCell ref="BM276:BM282"/>
    <mergeCell ref="BN276:BN282"/>
    <mergeCell ref="BO276:BO282"/>
    <mergeCell ref="BP276:BP282"/>
    <mergeCell ref="BQ276:BQ282"/>
    <mergeCell ref="BR276:BR282"/>
    <mergeCell ref="BX276:BX282"/>
    <mergeCell ref="BY276:BY282"/>
    <mergeCell ref="BZ276:BZ282"/>
    <mergeCell ref="BS276:BS282"/>
    <mergeCell ref="BT276:BT282"/>
    <mergeCell ref="BU276:BU282"/>
    <mergeCell ref="BV276:BV282"/>
    <mergeCell ref="CA276:CA282"/>
    <mergeCell ref="CB276:CB282"/>
    <mergeCell ref="CC276:CC282"/>
    <mergeCell ref="F277:G277"/>
    <mergeCell ref="F278:G278"/>
    <mergeCell ref="F279:G279"/>
    <mergeCell ref="F280:G280"/>
    <mergeCell ref="F281:G281"/>
    <mergeCell ref="F282:G282"/>
    <mergeCell ref="BW276:BW282"/>
    <mergeCell ref="A283:A289"/>
    <mergeCell ref="B283:B289"/>
    <mergeCell ref="C283:D289"/>
    <mergeCell ref="E283:G283"/>
    <mergeCell ref="AY283:AY289"/>
    <mergeCell ref="AZ283:AZ289"/>
    <mergeCell ref="BA283:BA289"/>
    <mergeCell ref="BB283:BB289"/>
    <mergeCell ref="BC283:BC289"/>
    <mergeCell ref="BD283:BD289"/>
    <mergeCell ref="BE283:BE289"/>
    <mergeCell ref="BF283:BF289"/>
    <mergeCell ref="BG283:BG289"/>
    <mergeCell ref="BH283:BH289"/>
    <mergeCell ref="BI283:BI289"/>
    <mergeCell ref="BJ283:BJ289"/>
    <mergeCell ref="BK283:BK289"/>
    <mergeCell ref="BL283:BL289"/>
    <mergeCell ref="BM283:BM289"/>
    <mergeCell ref="BN283:BN289"/>
    <mergeCell ref="BO283:BO289"/>
    <mergeCell ref="BP283:BP289"/>
    <mergeCell ref="BQ283:BQ289"/>
    <mergeCell ref="BR283:BR289"/>
    <mergeCell ref="BX283:BX289"/>
    <mergeCell ref="BY283:BY289"/>
    <mergeCell ref="BZ283:BZ289"/>
    <mergeCell ref="BS283:BS289"/>
    <mergeCell ref="BT283:BT289"/>
    <mergeCell ref="BU283:BU289"/>
    <mergeCell ref="BV283:BV289"/>
    <mergeCell ref="CA283:CA289"/>
    <mergeCell ref="CB283:CB289"/>
    <mergeCell ref="CC283:CC289"/>
    <mergeCell ref="F284:G284"/>
    <mergeCell ref="F285:G285"/>
    <mergeCell ref="F286:G286"/>
    <mergeCell ref="F287:G287"/>
    <mergeCell ref="F288:G288"/>
    <mergeCell ref="F289:G289"/>
    <mergeCell ref="BW283:BW289"/>
    <mergeCell ref="A290:A296"/>
    <mergeCell ref="B290:B296"/>
    <mergeCell ref="C290:D296"/>
    <mergeCell ref="E290:G290"/>
    <mergeCell ref="AY290:AY296"/>
    <mergeCell ref="AZ290:AZ296"/>
    <mergeCell ref="BA290:BA296"/>
    <mergeCell ref="BB290:BB296"/>
    <mergeCell ref="BC290:BC296"/>
    <mergeCell ref="BD290:BD296"/>
    <mergeCell ref="BE290:BE296"/>
    <mergeCell ref="BF290:BF296"/>
    <mergeCell ref="BG290:BG296"/>
    <mergeCell ref="BH290:BH296"/>
    <mergeCell ref="BI290:BI296"/>
    <mergeCell ref="BJ290:BJ296"/>
    <mergeCell ref="BK290:BK296"/>
    <mergeCell ref="BL290:BL296"/>
    <mergeCell ref="BM290:BM296"/>
    <mergeCell ref="BN290:BN296"/>
    <mergeCell ref="BO290:BO296"/>
    <mergeCell ref="BP290:BP296"/>
    <mergeCell ref="BQ290:BQ296"/>
    <mergeCell ref="BR290:BR296"/>
    <mergeCell ref="BX290:BX296"/>
    <mergeCell ref="BY290:BY296"/>
    <mergeCell ref="BZ290:BZ296"/>
    <mergeCell ref="BS290:BS296"/>
    <mergeCell ref="BT290:BT296"/>
    <mergeCell ref="BU290:BU296"/>
    <mergeCell ref="BV290:BV296"/>
    <mergeCell ref="CA290:CA296"/>
    <mergeCell ref="CB290:CB296"/>
    <mergeCell ref="CC290:CC296"/>
    <mergeCell ref="F291:G291"/>
    <mergeCell ref="F292:G292"/>
    <mergeCell ref="F293:G293"/>
    <mergeCell ref="F294:G294"/>
    <mergeCell ref="F295:G295"/>
    <mergeCell ref="F296:G296"/>
    <mergeCell ref="BW290:BW296"/>
    <mergeCell ref="A297:A303"/>
    <mergeCell ref="B297:B303"/>
    <mergeCell ref="C297:D303"/>
    <mergeCell ref="E297:G297"/>
    <mergeCell ref="AY297:AY303"/>
    <mergeCell ref="AZ297:AZ303"/>
    <mergeCell ref="BA297:BA303"/>
    <mergeCell ref="BB297:BB303"/>
    <mergeCell ref="BC297:BC303"/>
    <mergeCell ref="BD297:BD303"/>
    <mergeCell ref="BE297:BE303"/>
    <mergeCell ref="BF297:BF303"/>
    <mergeCell ref="BG297:BG303"/>
    <mergeCell ref="BH297:BH303"/>
    <mergeCell ref="BI297:BI303"/>
    <mergeCell ref="BJ297:BJ303"/>
    <mergeCell ref="BK297:BK303"/>
    <mergeCell ref="BL297:BL303"/>
    <mergeCell ref="BM297:BM303"/>
    <mergeCell ref="BN297:BN303"/>
    <mergeCell ref="BO297:BO303"/>
    <mergeCell ref="BP297:BP303"/>
    <mergeCell ref="BQ297:BQ303"/>
    <mergeCell ref="BR297:BR303"/>
    <mergeCell ref="BX297:BX303"/>
    <mergeCell ref="BY297:BY303"/>
    <mergeCell ref="BZ297:BZ303"/>
    <mergeCell ref="BS297:BS303"/>
    <mergeCell ref="BT297:BT303"/>
    <mergeCell ref="BU297:BU303"/>
    <mergeCell ref="BV297:BV303"/>
    <mergeCell ref="CA297:CA303"/>
    <mergeCell ref="CB297:CB303"/>
    <mergeCell ref="CC297:CC303"/>
    <mergeCell ref="F298:G298"/>
    <mergeCell ref="F299:G299"/>
    <mergeCell ref="F300:G300"/>
    <mergeCell ref="F301:G301"/>
    <mergeCell ref="F302:G302"/>
    <mergeCell ref="F303:G303"/>
    <mergeCell ref="BW297:BW303"/>
    <mergeCell ref="A304:A310"/>
    <mergeCell ref="B304:B310"/>
    <mergeCell ref="C304:D310"/>
    <mergeCell ref="E304:G304"/>
    <mergeCell ref="AY304:AY310"/>
    <mergeCell ref="AZ304:AZ310"/>
    <mergeCell ref="BA304:BA310"/>
    <mergeCell ref="BB304:BB310"/>
    <mergeCell ref="BC304:BC310"/>
    <mergeCell ref="BD304:BD310"/>
    <mergeCell ref="BE304:BE310"/>
    <mergeCell ref="BF304:BF310"/>
    <mergeCell ref="BG304:BG310"/>
    <mergeCell ref="BH304:BH310"/>
    <mergeCell ref="BI304:BI310"/>
    <mergeCell ref="BJ304:BJ310"/>
    <mergeCell ref="BK304:BK310"/>
    <mergeCell ref="BL304:BL310"/>
    <mergeCell ref="BM304:BM310"/>
    <mergeCell ref="BN304:BN310"/>
    <mergeCell ref="BO304:BO310"/>
    <mergeCell ref="BP304:BP310"/>
    <mergeCell ref="BQ304:BQ310"/>
    <mergeCell ref="BR304:BR310"/>
    <mergeCell ref="BX304:BX310"/>
    <mergeCell ref="BY304:BY310"/>
    <mergeCell ref="BZ304:BZ310"/>
    <mergeCell ref="BS304:BS310"/>
    <mergeCell ref="BT304:BT310"/>
    <mergeCell ref="BU304:BU310"/>
    <mergeCell ref="BV304:BV310"/>
    <mergeCell ref="CA304:CA310"/>
    <mergeCell ref="CB304:CB310"/>
    <mergeCell ref="CC304:CC310"/>
    <mergeCell ref="F305:G305"/>
    <mergeCell ref="F306:G306"/>
    <mergeCell ref="F307:G307"/>
    <mergeCell ref="F308:G308"/>
    <mergeCell ref="F309:G309"/>
    <mergeCell ref="F310:G310"/>
    <mergeCell ref="BW304:BW310"/>
    <mergeCell ref="A311:A317"/>
    <mergeCell ref="B311:B317"/>
    <mergeCell ref="C311:D317"/>
    <mergeCell ref="E311:G311"/>
    <mergeCell ref="AY311:AY317"/>
    <mergeCell ref="AZ311:AZ317"/>
    <mergeCell ref="BA311:BA317"/>
    <mergeCell ref="BB311:BB317"/>
    <mergeCell ref="BC311:BC317"/>
    <mergeCell ref="BD311:BD317"/>
    <mergeCell ref="BE311:BE317"/>
    <mergeCell ref="BF311:BF317"/>
    <mergeCell ref="BG311:BG317"/>
    <mergeCell ref="BH311:BH317"/>
    <mergeCell ref="BI311:BI317"/>
    <mergeCell ref="BJ311:BJ317"/>
    <mergeCell ref="BK311:BK317"/>
    <mergeCell ref="BL311:BL317"/>
    <mergeCell ref="BM311:BM317"/>
    <mergeCell ref="BN311:BN317"/>
    <mergeCell ref="BO311:BO317"/>
    <mergeCell ref="BP311:BP317"/>
    <mergeCell ref="BQ311:BQ317"/>
    <mergeCell ref="BR311:BR317"/>
    <mergeCell ref="BX311:BX317"/>
    <mergeCell ref="BY311:BY317"/>
    <mergeCell ref="BZ311:BZ317"/>
    <mergeCell ref="BS311:BS317"/>
    <mergeCell ref="BT311:BT317"/>
    <mergeCell ref="BU311:BU317"/>
    <mergeCell ref="BV311:BV317"/>
    <mergeCell ref="CA311:CA317"/>
    <mergeCell ref="CB311:CB317"/>
    <mergeCell ref="CC311:CC317"/>
    <mergeCell ref="F312:G312"/>
    <mergeCell ref="F313:G313"/>
    <mergeCell ref="F314:G314"/>
    <mergeCell ref="F315:G315"/>
    <mergeCell ref="F316:G316"/>
    <mergeCell ref="F317:G317"/>
    <mergeCell ref="BW311:BW317"/>
    <mergeCell ref="A318:A324"/>
    <mergeCell ref="B318:B324"/>
    <mergeCell ref="C318:D324"/>
    <mergeCell ref="E318:G318"/>
    <mergeCell ref="AY318:AY324"/>
    <mergeCell ref="AZ318:AZ324"/>
    <mergeCell ref="BA318:BA324"/>
    <mergeCell ref="BB318:BB324"/>
    <mergeCell ref="BC318:BC324"/>
    <mergeCell ref="BD318:BD324"/>
    <mergeCell ref="BE318:BE324"/>
    <mergeCell ref="BF318:BF324"/>
    <mergeCell ref="BG318:BG324"/>
    <mergeCell ref="BH318:BH324"/>
    <mergeCell ref="BI318:BI324"/>
    <mergeCell ref="BJ318:BJ324"/>
    <mergeCell ref="BK318:BK324"/>
    <mergeCell ref="BL318:BL324"/>
    <mergeCell ref="BM318:BM324"/>
    <mergeCell ref="BN318:BN324"/>
    <mergeCell ref="BO318:BO324"/>
    <mergeCell ref="BP318:BP324"/>
    <mergeCell ref="BQ318:BQ324"/>
    <mergeCell ref="BR318:BR324"/>
    <mergeCell ref="BX318:BX324"/>
    <mergeCell ref="BY318:BY324"/>
    <mergeCell ref="BZ318:BZ324"/>
    <mergeCell ref="BS318:BS324"/>
    <mergeCell ref="BT318:BT324"/>
    <mergeCell ref="BU318:BU324"/>
    <mergeCell ref="BV318:BV324"/>
    <mergeCell ref="CA318:CA324"/>
    <mergeCell ref="CB318:CB324"/>
    <mergeCell ref="CC318:CC324"/>
    <mergeCell ref="F319:G319"/>
    <mergeCell ref="F320:G320"/>
    <mergeCell ref="F321:G321"/>
    <mergeCell ref="F322:G322"/>
    <mergeCell ref="F323:G323"/>
    <mergeCell ref="F324:G324"/>
    <mergeCell ref="BW318:BW324"/>
    <mergeCell ref="A325:A331"/>
    <mergeCell ref="B325:B331"/>
    <mergeCell ref="C325:D331"/>
    <mergeCell ref="E325:G325"/>
    <mergeCell ref="AY325:AY331"/>
    <mergeCell ref="AZ325:AZ331"/>
    <mergeCell ref="BA325:BA331"/>
    <mergeCell ref="BB325:BB331"/>
    <mergeCell ref="BC325:BC331"/>
    <mergeCell ref="BD325:BD331"/>
    <mergeCell ref="BE325:BE331"/>
    <mergeCell ref="BF325:BF331"/>
    <mergeCell ref="BG325:BG331"/>
    <mergeCell ref="BH325:BH331"/>
    <mergeCell ref="BI325:BI331"/>
    <mergeCell ref="BJ325:BJ331"/>
    <mergeCell ref="BK325:BK331"/>
    <mergeCell ref="BL325:BL331"/>
    <mergeCell ref="BM325:BM331"/>
    <mergeCell ref="BN325:BN331"/>
    <mergeCell ref="BO325:BO331"/>
    <mergeCell ref="BP325:BP331"/>
    <mergeCell ref="BQ325:BQ331"/>
    <mergeCell ref="BR325:BR331"/>
    <mergeCell ref="BX325:BX331"/>
    <mergeCell ref="BY325:BY331"/>
    <mergeCell ref="BZ325:BZ331"/>
    <mergeCell ref="BS325:BS331"/>
    <mergeCell ref="BT325:BT331"/>
    <mergeCell ref="BU325:BU331"/>
    <mergeCell ref="BV325:BV331"/>
    <mergeCell ref="CA325:CA331"/>
    <mergeCell ref="CB325:CB331"/>
    <mergeCell ref="CC325:CC331"/>
    <mergeCell ref="F326:G326"/>
    <mergeCell ref="F327:G327"/>
    <mergeCell ref="F328:G328"/>
    <mergeCell ref="F329:G329"/>
    <mergeCell ref="F330:G330"/>
    <mergeCell ref="F331:G331"/>
    <mergeCell ref="BW325:BW331"/>
    <mergeCell ref="A332:A338"/>
    <mergeCell ref="B332:B338"/>
    <mergeCell ref="C332:D338"/>
    <mergeCell ref="E332:G332"/>
    <mergeCell ref="AY332:AY338"/>
    <mergeCell ref="AZ332:AZ338"/>
    <mergeCell ref="BA332:BA338"/>
    <mergeCell ref="BB332:BB338"/>
    <mergeCell ref="BC332:BC338"/>
    <mergeCell ref="BD332:BD338"/>
    <mergeCell ref="BE332:BE338"/>
    <mergeCell ref="BF332:BF338"/>
    <mergeCell ref="BG332:BG338"/>
    <mergeCell ref="BH332:BH338"/>
    <mergeCell ref="BI332:BI338"/>
    <mergeCell ref="BJ332:BJ338"/>
    <mergeCell ref="BK332:BK338"/>
    <mergeCell ref="BL332:BL338"/>
    <mergeCell ref="BM332:BM338"/>
    <mergeCell ref="BN332:BN338"/>
    <mergeCell ref="BO332:BO338"/>
    <mergeCell ref="BP332:BP338"/>
    <mergeCell ref="BQ332:BQ338"/>
    <mergeCell ref="BR332:BR338"/>
    <mergeCell ref="BX332:BX338"/>
    <mergeCell ref="BY332:BY338"/>
    <mergeCell ref="BZ332:BZ338"/>
    <mergeCell ref="BS332:BS338"/>
    <mergeCell ref="BT332:BT338"/>
    <mergeCell ref="BU332:BU338"/>
    <mergeCell ref="BV332:BV338"/>
    <mergeCell ref="CA332:CA338"/>
    <mergeCell ref="CB332:CB338"/>
    <mergeCell ref="CC332:CC338"/>
    <mergeCell ref="F333:G333"/>
    <mergeCell ref="F334:G334"/>
    <mergeCell ref="F335:G335"/>
    <mergeCell ref="F336:G336"/>
    <mergeCell ref="F337:G337"/>
    <mergeCell ref="F338:G338"/>
    <mergeCell ref="BW332:BW338"/>
    <mergeCell ref="A339:A345"/>
    <mergeCell ref="B339:B345"/>
    <mergeCell ref="C339:D345"/>
    <mergeCell ref="E339:G339"/>
    <mergeCell ref="AY339:AY345"/>
    <mergeCell ref="AZ339:AZ345"/>
    <mergeCell ref="BA339:BA345"/>
    <mergeCell ref="BB339:BB345"/>
    <mergeCell ref="BC339:BC345"/>
    <mergeCell ref="BD339:BD345"/>
    <mergeCell ref="BE339:BE345"/>
    <mergeCell ref="BF339:BF345"/>
    <mergeCell ref="BG339:BG345"/>
    <mergeCell ref="BH339:BH345"/>
    <mergeCell ref="BI339:BI345"/>
    <mergeCell ref="BJ339:BJ345"/>
    <mergeCell ref="BK339:BK345"/>
    <mergeCell ref="BL339:BL345"/>
    <mergeCell ref="BM339:BM345"/>
    <mergeCell ref="BN339:BN345"/>
    <mergeCell ref="BO339:BO345"/>
    <mergeCell ref="BP339:BP345"/>
    <mergeCell ref="BQ339:BQ345"/>
    <mergeCell ref="BR339:BR345"/>
    <mergeCell ref="BX339:BX345"/>
    <mergeCell ref="BY339:BY345"/>
    <mergeCell ref="BZ339:BZ345"/>
    <mergeCell ref="BS339:BS345"/>
    <mergeCell ref="BT339:BT345"/>
    <mergeCell ref="BU339:BU345"/>
    <mergeCell ref="BV339:BV345"/>
    <mergeCell ref="CA339:CA345"/>
    <mergeCell ref="CB339:CB345"/>
    <mergeCell ref="CC339:CC345"/>
    <mergeCell ref="F340:G340"/>
    <mergeCell ref="F341:G341"/>
    <mergeCell ref="F342:G342"/>
    <mergeCell ref="F343:G343"/>
    <mergeCell ref="F344:G344"/>
    <mergeCell ref="F345:G345"/>
    <mergeCell ref="BW339:BW345"/>
    <mergeCell ref="A346:A352"/>
    <mergeCell ref="B346:B352"/>
    <mergeCell ref="C346:D352"/>
    <mergeCell ref="E346:G346"/>
    <mergeCell ref="AY346:AY352"/>
    <mergeCell ref="AZ346:AZ352"/>
    <mergeCell ref="BA346:BA352"/>
    <mergeCell ref="BB346:BB352"/>
    <mergeCell ref="BC346:BC352"/>
    <mergeCell ref="BD346:BD352"/>
    <mergeCell ref="BE346:BE352"/>
    <mergeCell ref="BF346:BF352"/>
    <mergeCell ref="BG346:BG352"/>
    <mergeCell ref="BH346:BH352"/>
    <mergeCell ref="BI346:BI352"/>
    <mergeCell ref="BJ346:BJ352"/>
    <mergeCell ref="BK346:BK352"/>
    <mergeCell ref="BL346:BL352"/>
    <mergeCell ref="BM346:BM352"/>
    <mergeCell ref="BN346:BN352"/>
    <mergeCell ref="BO346:BO352"/>
    <mergeCell ref="BP346:BP352"/>
    <mergeCell ref="BQ346:BQ352"/>
    <mergeCell ref="BR346:BR352"/>
    <mergeCell ref="BX346:BX352"/>
    <mergeCell ref="BY346:BY352"/>
    <mergeCell ref="BZ346:BZ352"/>
    <mergeCell ref="BS346:BS352"/>
    <mergeCell ref="BT346:BT352"/>
    <mergeCell ref="BU346:BU352"/>
    <mergeCell ref="BV346:BV352"/>
    <mergeCell ref="CA346:CA352"/>
    <mergeCell ref="CB346:CB352"/>
    <mergeCell ref="CC346:CC352"/>
    <mergeCell ref="F347:G347"/>
    <mergeCell ref="F348:G348"/>
    <mergeCell ref="F349:G349"/>
    <mergeCell ref="F350:G350"/>
    <mergeCell ref="F351:G351"/>
    <mergeCell ref="F352:G352"/>
    <mergeCell ref="BW346:BW352"/>
    <mergeCell ref="A353:A359"/>
    <mergeCell ref="B353:B359"/>
    <mergeCell ref="C353:D359"/>
    <mergeCell ref="E353:G353"/>
    <mergeCell ref="AY353:AY359"/>
    <mergeCell ref="AZ353:AZ359"/>
    <mergeCell ref="BA353:BA359"/>
    <mergeCell ref="BB353:BB359"/>
    <mergeCell ref="BC353:BC359"/>
    <mergeCell ref="BD353:BD359"/>
    <mergeCell ref="BE353:BE359"/>
    <mergeCell ref="BF353:BF359"/>
    <mergeCell ref="BG353:BG359"/>
    <mergeCell ref="BH353:BH359"/>
    <mergeCell ref="BI353:BI359"/>
    <mergeCell ref="BJ353:BJ359"/>
    <mergeCell ref="BK353:BK359"/>
    <mergeCell ref="BL353:BL359"/>
    <mergeCell ref="BV353:BV359"/>
    <mergeCell ref="BM353:BM359"/>
    <mergeCell ref="BN353:BN359"/>
    <mergeCell ref="BO353:BO359"/>
    <mergeCell ref="BP353:BP359"/>
    <mergeCell ref="BQ353:BQ359"/>
    <mergeCell ref="BR353:BR359"/>
    <mergeCell ref="CC353:CC359"/>
    <mergeCell ref="F354:G354"/>
    <mergeCell ref="F355:G355"/>
    <mergeCell ref="F356:G356"/>
    <mergeCell ref="F357:G357"/>
    <mergeCell ref="F358:G358"/>
    <mergeCell ref="F359:G359"/>
    <mergeCell ref="BW353:BW359"/>
    <mergeCell ref="BX353:BX359"/>
    <mergeCell ref="BY353:BY359"/>
    <mergeCell ref="R364:Y364"/>
    <mergeCell ref="A365:E365"/>
    <mergeCell ref="R365:Y366"/>
    <mergeCell ref="A366:E366"/>
    <mergeCell ref="CA353:CA359"/>
    <mergeCell ref="CB353:CB359"/>
    <mergeCell ref="BZ353:BZ359"/>
    <mergeCell ref="BS353:BS359"/>
    <mergeCell ref="BT353:BT359"/>
    <mergeCell ref="BU353:BU359"/>
    <mergeCell ref="A367:E367"/>
    <mergeCell ref="A368:E368"/>
    <mergeCell ref="A369:E369"/>
    <mergeCell ref="A370:E370"/>
    <mergeCell ref="A371:E371"/>
    <mergeCell ref="F360:G360"/>
    <mergeCell ref="F361:G361"/>
    <mergeCell ref="F362:G362"/>
  </mergeCells>
  <printOptions/>
  <pageMargins left="0.3937007874015748" right="0.3937007874015748" top="1.4960629921259843" bottom="0.6692913385826772" header="0.3937007874015748" footer="0.3937007874015748"/>
  <pageSetup firstPageNumber="1" useFirstPageNumber="1" fitToHeight="0" fitToWidth="1" horizontalDpi="300" verticalDpi="300" orientation="landscape" paperSize="8" scale="49" r:id="rId2"/>
  <headerFooter alignWithMargins="0">
    <oddHeader>&amp;L&amp;"Times New Roman,Normál"&amp;12Intézmény:
Szent István Általános Iskola
Dátum: &amp;D
&amp;C&amp;"Times New Roman,Normál"&amp;12TANTÁRGYFELOSZTÁS 2012/2013.</oddHeader>
    <oddFooter>&amp;C&amp;"Times New Roman,Normál"&amp;12&amp;P</oddFooter>
  </headerFooter>
  <rowBreaks count="3" manualBreakCount="3">
    <brk id="100" max="255" man="1"/>
    <brk id="198" max="255" man="1"/>
    <brk id="2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7" sqref="C17"/>
    </sheetView>
  </sheetViews>
  <sheetFormatPr defaultColWidth="11.7109375" defaultRowHeight="12.75"/>
  <cols>
    <col min="1" max="1" width="21.140625" style="0" customWidth="1"/>
    <col min="2" max="2" width="16.7109375" style="0" customWidth="1"/>
    <col min="3" max="3" width="23.7109375" style="0" customWidth="1"/>
    <col min="4" max="4" width="12.28125" style="0" customWidth="1"/>
    <col min="5" max="5" width="16.7109375" style="0" customWidth="1"/>
  </cols>
  <sheetData>
    <row r="1" spans="1:5" ht="48.75" customHeight="1">
      <c r="A1" s="173" t="s">
        <v>63</v>
      </c>
      <c r="B1" s="173"/>
      <c r="C1" s="173"/>
      <c r="D1" s="173"/>
      <c r="E1" s="173"/>
    </row>
    <row r="2" spans="1:5" ht="19.5">
      <c r="A2" s="36" t="s">
        <v>64</v>
      </c>
      <c r="B2" s="37" t="s">
        <v>65</v>
      </c>
      <c r="C2" s="38" t="s">
        <v>66</v>
      </c>
      <c r="D2" s="37" t="s">
        <v>67</v>
      </c>
      <c r="E2" s="39" t="s">
        <v>68</v>
      </c>
    </row>
    <row r="3" spans="1:5" ht="18.75">
      <c r="A3" s="40">
        <v>1</v>
      </c>
      <c r="B3" s="41">
        <v>20</v>
      </c>
      <c r="C3" s="42">
        <v>2</v>
      </c>
      <c r="D3" s="42">
        <v>1.6</v>
      </c>
      <c r="E3" s="43">
        <f aca="true" t="shared" si="0" ref="E3:E10">B3+C3+D3</f>
        <v>23.6</v>
      </c>
    </row>
    <row r="4" spans="1:5" ht="18.75">
      <c r="A4" s="40">
        <v>2</v>
      </c>
      <c r="B4" s="41">
        <v>20</v>
      </c>
      <c r="C4" s="42">
        <v>2</v>
      </c>
      <c r="D4" s="42">
        <v>1.6</v>
      </c>
      <c r="E4" s="43">
        <f t="shared" si="0"/>
        <v>23.6</v>
      </c>
    </row>
    <row r="5" spans="1:5" ht="18.75">
      <c r="A5" s="40">
        <v>3</v>
      </c>
      <c r="B5" s="41">
        <v>20</v>
      </c>
      <c r="C5" s="42">
        <v>2</v>
      </c>
      <c r="D5" s="42">
        <v>1.6</v>
      </c>
      <c r="E5" s="43">
        <f t="shared" si="0"/>
        <v>23.6</v>
      </c>
    </row>
    <row r="6" spans="1:5" ht="18.75">
      <c r="A6" s="40">
        <v>4</v>
      </c>
      <c r="B6" s="42">
        <v>22.5</v>
      </c>
      <c r="C6" s="44">
        <v>2.25</v>
      </c>
      <c r="D6" s="42">
        <v>1.8</v>
      </c>
      <c r="E6" s="45">
        <f t="shared" si="0"/>
        <v>26.55</v>
      </c>
    </row>
    <row r="7" spans="1:5" ht="18.75">
      <c r="A7" s="40">
        <v>5</v>
      </c>
      <c r="B7" s="42">
        <v>22.5</v>
      </c>
      <c r="C7" s="46">
        <v>5.625</v>
      </c>
      <c r="D7" s="42">
        <v>1.8</v>
      </c>
      <c r="E7" s="47">
        <f t="shared" si="0"/>
        <v>29.925</v>
      </c>
    </row>
    <row r="8" spans="1:5" ht="18.75">
      <c r="A8" s="40">
        <v>6</v>
      </c>
      <c r="B8" s="42">
        <v>22.5</v>
      </c>
      <c r="C8" s="46">
        <v>5.625</v>
      </c>
      <c r="D8" s="42">
        <v>1.8</v>
      </c>
      <c r="E8" s="47">
        <f t="shared" si="0"/>
        <v>29.925</v>
      </c>
    </row>
    <row r="9" spans="1:5" ht="18.75">
      <c r="A9" s="40">
        <v>7</v>
      </c>
      <c r="B9" s="41">
        <v>25</v>
      </c>
      <c r="C9" s="42">
        <v>7.5</v>
      </c>
      <c r="D9" s="42">
        <v>2</v>
      </c>
      <c r="E9" s="43">
        <f t="shared" si="0"/>
        <v>34.5</v>
      </c>
    </row>
    <row r="10" spans="1:5" ht="18.75">
      <c r="A10" s="40">
        <v>8</v>
      </c>
      <c r="B10" s="41">
        <v>25</v>
      </c>
      <c r="C10" s="42">
        <v>7.5</v>
      </c>
      <c r="D10" s="42">
        <v>2</v>
      </c>
      <c r="E10" s="43">
        <f t="shared" si="0"/>
        <v>34.5</v>
      </c>
    </row>
    <row r="11" spans="1:5" ht="18.75">
      <c r="A11" s="40" t="s">
        <v>69</v>
      </c>
      <c r="B11" s="42">
        <v>22.5</v>
      </c>
      <c r="C11" s="46" t="s">
        <v>70</v>
      </c>
      <c r="D11" s="48" t="s">
        <v>70</v>
      </c>
      <c r="E11" s="43">
        <v>22.5</v>
      </c>
    </row>
    <row r="12" spans="1:5" ht="23.25">
      <c r="A12" s="49" t="s">
        <v>68</v>
      </c>
      <c r="B12" s="50">
        <v>200</v>
      </c>
      <c r="C12" s="51">
        <v>34.5</v>
      </c>
      <c r="D12" s="50">
        <v>14.2</v>
      </c>
      <c r="E12" s="52">
        <v>248.7</v>
      </c>
    </row>
  </sheetData>
  <sheetProtection/>
  <mergeCells count="1">
    <mergeCell ref="A1:E1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B1">
      <selection activeCell="B1" sqref="B1"/>
    </sheetView>
  </sheetViews>
  <sheetFormatPr defaultColWidth="11.7109375" defaultRowHeight="12.75"/>
  <sheetData>
    <row r="1" spans="1:2" ht="12.75">
      <c r="A1">
        <v>5</v>
      </c>
      <c r="B1" t="s">
        <v>71</v>
      </c>
    </row>
    <row r="2" spans="1:2" ht="12.75">
      <c r="A2">
        <v>6</v>
      </c>
      <c r="B2" t="s">
        <v>72</v>
      </c>
    </row>
    <row r="3" spans="1:2" ht="12.75">
      <c r="A3" t="s">
        <v>73</v>
      </c>
      <c r="B3" t="s">
        <v>74</v>
      </c>
    </row>
    <row r="4" spans="1:2" ht="12.75">
      <c r="A4">
        <v>50</v>
      </c>
      <c r="B4" t="s">
        <v>75</v>
      </c>
    </row>
    <row r="5" spans="1:2" ht="12.75">
      <c r="A5">
        <v>51</v>
      </c>
      <c r="B5" t="s">
        <v>76</v>
      </c>
    </row>
    <row r="6" spans="1:2" ht="12.75">
      <c r="A6" t="s">
        <v>77</v>
      </c>
      <c r="B6" t="s">
        <v>78</v>
      </c>
    </row>
    <row r="7" spans="1:2" ht="12.75">
      <c r="A7">
        <v>60</v>
      </c>
      <c r="B7" t="s">
        <v>79</v>
      </c>
    </row>
    <row r="8" spans="1:2" ht="12.75">
      <c r="A8" t="s">
        <v>80</v>
      </c>
      <c r="B8" t="s">
        <v>81</v>
      </c>
    </row>
    <row r="9" spans="1:2" ht="12.75">
      <c r="A9">
        <v>71</v>
      </c>
      <c r="B9" t="s">
        <v>82</v>
      </c>
    </row>
    <row r="10" spans="1:2" ht="12.75">
      <c r="A10">
        <v>72</v>
      </c>
      <c r="B10" t="s">
        <v>83</v>
      </c>
    </row>
    <row r="11" spans="1:2" ht="12.75">
      <c r="A11">
        <v>73</v>
      </c>
      <c r="B11" t="s">
        <v>84</v>
      </c>
    </row>
    <row r="12" spans="1:2" ht="12.75">
      <c r="A12">
        <v>74</v>
      </c>
      <c r="B12" t="s">
        <v>85</v>
      </c>
    </row>
    <row r="13" spans="1:2" ht="12.75">
      <c r="A13">
        <v>75</v>
      </c>
      <c r="B13" t="s">
        <v>86</v>
      </c>
    </row>
    <row r="14" spans="1:2" ht="12.75">
      <c r="A14">
        <v>76</v>
      </c>
      <c r="B14" t="s">
        <v>87</v>
      </c>
    </row>
    <row r="15" spans="1:2" ht="12.75">
      <c r="A15">
        <v>78</v>
      </c>
      <c r="B15" t="s">
        <v>88</v>
      </c>
    </row>
    <row r="16" spans="1:2" ht="12.75">
      <c r="A16">
        <v>79</v>
      </c>
      <c r="B16" t="s">
        <v>89</v>
      </c>
    </row>
    <row r="17" spans="1:2" ht="12.75">
      <c r="A17">
        <v>80</v>
      </c>
      <c r="B17" t="s">
        <v>6</v>
      </c>
    </row>
    <row r="18" spans="1:2" ht="12.75">
      <c r="A18">
        <v>81</v>
      </c>
      <c r="B18" t="s">
        <v>90</v>
      </c>
    </row>
    <row r="21" ht="12.75">
      <c r="B21" t="s">
        <v>91</v>
      </c>
    </row>
    <row r="23" spans="2:8" ht="18.75">
      <c r="B23" s="95" t="s">
        <v>55</v>
      </c>
      <c r="C23" s="95"/>
      <c r="D23" s="95"/>
      <c r="E23" s="95"/>
      <c r="F23" s="95"/>
      <c r="G23" s="24"/>
      <c r="H23" t="s">
        <v>92</v>
      </c>
    </row>
    <row r="24" spans="2:8" ht="18.75">
      <c r="B24" s="95" t="s">
        <v>57</v>
      </c>
      <c r="C24" s="95"/>
      <c r="D24" s="95"/>
      <c r="E24" s="95"/>
      <c r="F24" s="95"/>
      <c r="G24" s="32">
        <f>BZ18</f>
        <v>0</v>
      </c>
      <c r="H24" t="s">
        <v>93</v>
      </c>
    </row>
    <row r="25" spans="2:8" ht="18.75">
      <c r="B25" s="95" t="s">
        <v>58</v>
      </c>
      <c r="C25" s="95"/>
      <c r="D25" s="95"/>
      <c r="E25" s="95"/>
      <c r="F25" s="95"/>
      <c r="G25" s="32">
        <f>CB18</f>
        <v>0</v>
      </c>
      <c r="H25" t="s">
        <v>93</v>
      </c>
    </row>
    <row r="26" spans="2:17" ht="18.75">
      <c r="B26" s="95" t="s">
        <v>59</v>
      </c>
      <c r="C26" s="95"/>
      <c r="D26" s="95"/>
      <c r="E26" s="95"/>
      <c r="F26" s="95"/>
      <c r="G26" s="24"/>
      <c r="H26" s="174" t="s">
        <v>94</v>
      </c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ht="18.75">
      <c r="B27" s="95" t="s">
        <v>60</v>
      </c>
      <c r="C27" s="95"/>
      <c r="D27" s="95"/>
      <c r="E27" s="95"/>
      <c r="F27" s="95"/>
      <c r="G27" s="2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2:8" ht="18.75">
      <c r="B28" s="95" t="s">
        <v>61</v>
      </c>
      <c r="C28" s="95"/>
      <c r="D28" s="95"/>
      <c r="E28" s="95"/>
      <c r="F28" s="95"/>
      <c r="G28" s="32">
        <f>CC18</f>
        <v>0</v>
      </c>
      <c r="H28" t="s">
        <v>93</v>
      </c>
    </row>
    <row r="29" spans="2:8" ht="18.75">
      <c r="B29" s="95" t="s">
        <v>62</v>
      </c>
      <c r="C29" s="95"/>
      <c r="D29" s="95"/>
      <c r="E29" s="95"/>
      <c r="F29" s="95"/>
      <c r="G29" s="32" t="e">
        <f>G28/(G27/100)</f>
        <v>#DIV/0!</v>
      </c>
      <c r="H29" t="s">
        <v>93</v>
      </c>
    </row>
    <row r="32" ht="15.75">
      <c r="B32" s="53" t="s">
        <v>95</v>
      </c>
    </row>
  </sheetData>
  <sheetProtection/>
  <mergeCells count="8">
    <mergeCell ref="H26:Q27"/>
    <mergeCell ref="B27:F27"/>
    <mergeCell ref="B28:F28"/>
    <mergeCell ref="B29:F29"/>
    <mergeCell ref="B23:F23"/>
    <mergeCell ref="B24:F24"/>
    <mergeCell ref="B25:F25"/>
    <mergeCell ref="B26:F26"/>
  </mergeCells>
  <printOptions/>
  <pageMargins left="0.39375" right="0.39375" top="0.6590277777777778" bottom="0.6590277777777778" header="0.39375" footer="0.39375"/>
  <pageSetup horizontalDpi="300" verticalDpi="300" orientation="landscape" paperSize="8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Titkárság</cp:lastModifiedBy>
  <cp:lastPrinted>2012-11-13T07:54:39Z</cp:lastPrinted>
  <dcterms:created xsi:type="dcterms:W3CDTF">2006-04-04T10:55:33Z</dcterms:created>
  <dcterms:modified xsi:type="dcterms:W3CDTF">2012-11-13T08:51:26Z</dcterms:modified>
  <cp:category/>
  <cp:version/>
  <cp:contentType/>
  <cp:contentStatus/>
  <cp:revision>1</cp:revision>
</cp:coreProperties>
</file>